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财务公开栏" sheetId="1" r:id="rId1"/>
    <sheet name="差旅费" sheetId="2" r:id="rId2"/>
    <sheet name="交通费" sheetId="3" r:id="rId3"/>
    <sheet name="招待费" sheetId="4" r:id="rId4"/>
    <sheet name="会议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<sst xmlns="http://schemas.openxmlformats.org/spreadsheetml/2006/main" count="139" uniqueCount="112">
  <si>
    <t>收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</si>
  <si>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</si>
  <si>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</si>
  <si>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</si>
  <si>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</si>
  <si>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</si>
  <si>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</si>
  <si>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</si>
  <si>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</si>
  <si>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代管财政专户收入</t>
  </si>
  <si>
    <t>工资福利支出</t>
  </si>
  <si>
    <t>对个人家庭补助支出</t>
  </si>
  <si>
    <t>基本工资</t>
  </si>
  <si>
    <t>津补贴</t>
  </si>
  <si>
    <t>奖金</t>
  </si>
  <si>
    <t>加班      工资</t>
  </si>
  <si>
    <t>社会保障缴费</t>
  </si>
  <si>
    <t>绩效工资</t>
  </si>
  <si>
    <t>临聘人员工资</t>
  </si>
  <si>
    <t>伙食费及车补</t>
  </si>
  <si>
    <t>其他</t>
  </si>
  <si>
    <t>离退休、退职费</t>
  </si>
  <si>
    <t>抚恤和生活补助及救济</t>
  </si>
  <si>
    <t>住房公积金</t>
  </si>
  <si>
    <t>生活补助</t>
  </si>
  <si>
    <t>奖励金</t>
  </si>
  <si>
    <t>助学金及其他</t>
  </si>
  <si>
    <t>商品服务支出</t>
  </si>
  <si>
    <t>办公费</t>
  </si>
  <si>
    <t>印刷费</t>
  </si>
  <si>
    <t>水电费</t>
  </si>
  <si>
    <t>邮电费</t>
  </si>
  <si>
    <t>其他交通费</t>
  </si>
  <si>
    <t>出国费</t>
  </si>
  <si>
    <t>差旅费</t>
  </si>
  <si>
    <t>会议费</t>
  </si>
  <si>
    <t>培训费</t>
  </si>
  <si>
    <t>招持费</t>
  </si>
  <si>
    <t>维修费</t>
  </si>
  <si>
    <t>公车运行维护费</t>
  </si>
  <si>
    <t>设备购置费</t>
  </si>
  <si>
    <t>委托业务费</t>
  </si>
  <si>
    <t>被装、劳务费</t>
  </si>
  <si>
    <t>其他各项支出</t>
  </si>
  <si>
    <t>基本建设支出</t>
  </si>
  <si>
    <t>其他资本性支出</t>
  </si>
  <si>
    <t>征拆补偿支出</t>
  </si>
  <si>
    <t>维稳经费</t>
  </si>
  <si>
    <t>文化体育与传媒</t>
  </si>
  <si>
    <t>医疗卫生</t>
  </si>
  <si>
    <t>教育</t>
  </si>
  <si>
    <t>环境卫生</t>
  </si>
  <si>
    <t>农林水</t>
  </si>
  <si>
    <t>社会保障</t>
  </si>
  <si>
    <t>节能环保</t>
  </si>
  <si>
    <t>差旅费财务公开栏</t>
  </si>
  <si>
    <t>金额单位：元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</si>
  <si>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</si>
  <si>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</si>
  <si>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</si>
  <si>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</si>
  <si>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</si>
  <si>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</si>
  <si>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</si>
  <si>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</si>
  <si>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</si>
  <si>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</si>
  <si>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本季合计</t>
  </si>
  <si>
    <t>本年累计</t>
  </si>
  <si>
    <t>交通费财务公开栏</t>
  </si>
  <si>
    <t>车牌号码</t>
  </si>
  <si>
    <t>其             中：</t>
  </si>
  <si>
    <t>备注</t>
  </si>
  <si>
    <t>燃料费</t>
  </si>
  <si>
    <t>小修费</t>
  </si>
  <si>
    <t>大修费</t>
  </si>
  <si>
    <t>保险费</t>
  </si>
  <si>
    <t>租车费</t>
  </si>
  <si>
    <t>过桥过路费</t>
  </si>
  <si>
    <t>招待费财务公开栏</t>
  </si>
  <si>
    <t>餐费</t>
  </si>
  <si>
    <t>酒</t>
  </si>
  <si>
    <t>礼品</t>
  </si>
  <si>
    <t xml:space="preserve"> </t>
  </si>
  <si>
    <t>会议费财务公开栏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</si>
  <si>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</si>
  <si>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</si>
  <si>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</si>
  <si>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</si>
  <si>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</si>
  <si>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</si>
  <si>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</si>
  <si>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出国费财务公开栏</t>
  </si>
  <si>
    <t>金额单位：万元</t>
  </si>
  <si>
    <t>姓名</t>
  </si>
  <si>
    <t>出访地</t>
  </si>
  <si>
    <t>出访时段</t>
  </si>
  <si>
    <t>考察内容</t>
  </si>
  <si>
    <t>出国批件</t>
  </si>
  <si>
    <t xml:space="preserve">其他 </t>
  </si>
  <si>
    <t>单位：高塘岭街道办事处</t>
  </si>
  <si>
    <t>利息收入</t>
  </si>
  <si>
    <t>医疗计生手术费</t>
  </si>
  <si>
    <t>广告宣传费</t>
  </si>
  <si>
    <t>长沙市</t>
  </si>
  <si>
    <t>北京</t>
  </si>
  <si>
    <t>望城区高塘岭街道办事处2017年2季度财务公开栏</t>
  </si>
  <si>
    <t xml:space="preserve">                                            填报日期：2017年7月17日                                  金额单位：元</t>
  </si>
  <si>
    <t>7天</t>
  </si>
  <si>
    <t>接访</t>
  </si>
  <si>
    <t>区“道德讲堂”总堂活动</t>
  </si>
  <si>
    <t>半天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</si>
</sst>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23"/>
      <name val="宋体"/>
      <family val="0"/>
    </font>
    <font>
      <b/>
      <sz val="18"/>
      <color indexed="2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23"/>
      <name val="宋体"/>
      <family val="0"/>
    </font>
    <font>
      <b/>
      <sz val="13"/>
      <color indexed="2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2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4" applyNumberFormat="0" applyAlignment="0" applyProtection="0"/>
    <xf numFmtId="0" fontId="18" fillId="16" borderId="5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8" fillId="8" borderId="0" applyNumberFormat="0" applyBorder="0" applyAlignment="0" applyProtection="0"/>
    <xf numFmtId="0" fontId="23" fillId="2" borderId="7" applyNumberFormat="0" applyAlignment="0" applyProtection="0"/>
    <xf numFmtId="0" fontId="26" fillId="7" borderId="4" applyNumberFormat="0" applyAlignment="0" applyProtection="0"/>
    <xf numFmtId="0" fontId="24" fillId="0" borderId="0" applyNumberFormat="0" applyFill="0" applyBorder="0" applyAlignment="0" applyProtection="0"/>
    <xf numFmtId="0" fontId="12" fillId="4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31" fontId="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C9C9C9"/>
      <rgbColor rgb="00C0C0C0"/>
      <rgbColor rgb="00FFFF80"/>
      <rgbColor rgb="00FFFF00"/>
      <rgbColor rgb="00F0F0F0"/>
      <rgbColor rgb="00A0A0A0"/>
      <rgbColor rgb="00D4D0C8"/>
      <rgbColor rgb="008080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8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14.875" style="17" customWidth="1"/>
    <col min="2" max="2" width="12.75390625" style="17" bestFit="1" customWidth="1"/>
    <col min="3" max="3" width="8.25390625" style="17" customWidth="1"/>
    <col min="4" max="4" width="9.375" style="17" customWidth="1"/>
    <col min="5" max="5" width="8.25390625" style="17" customWidth="1"/>
    <col min="6" max="6" width="7.625" style="17" customWidth="1"/>
    <col min="7" max="7" width="6.00390625" style="17" customWidth="1"/>
    <col min="8" max="8" width="6.375" style="17" customWidth="1"/>
    <col min="9" max="9" width="5.75390625" style="17" customWidth="1"/>
    <col min="10" max="10" width="8.25390625" style="17" bestFit="1" customWidth="1"/>
    <col min="11" max="11" width="10.375" style="17" customWidth="1"/>
    <col min="12" max="12" width="9.375" style="17" bestFit="1" customWidth="1"/>
    <col min="13" max="13" width="8.50390625" style="17" bestFit="1" customWidth="1"/>
    <col min="14" max="14" width="7.75390625" style="17" customWidth="1"/>
    <col min="15" max="15" width="7.25390625" style="17" customWidth="1"/>
    <col min="16" max="16" width="8.125" style="17" customWidth="1"/>
    <col min="17" max="17" width="7.50390625" style="17" customWidth="1"/>
    <col min="18" max="18" width="9.875" style="17" customWidth="1"/>
    <col min="19" max="16384" width="9.00390625" style="17" customWidth="1"/>
  </cols>
  <sheetData>
    <row r="1" spans="1:18" ht="57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" customHeight="1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0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25" customHeight="1">
      <c r="A4" s="29" t="s">
        <v>1</v>
      </c>
      <c r="B4" s="31" t="s">
        <v>2</v>
      </c>
      <c r="C4" s="31"/>
      <c r="D4" s="31" t="s">
        <v>3</v>
      </c>
      <c r="E4" s="31"/>
      <c r="F4" s="31" t="s">
        <v>4</v>
      </c>
      <c r="G4" s="31"/>
      <c r="H4" s="37" t="s">
        <v>5</v>
      </c>
      <c r="I4" s="37"/>
      <c r="J4" s="31" t="s">
        <v>6</v>
      </c>
      <c r="K4" s="31"/>
      <c r="L4" s="31" t="s">
        <v>7</v>
      </c>
      <c r="M4" s="31"/>
      <c r="N4" s="31" t="s">
        <v>8</v>
      </c>
      <c r="O4" s="31"/>
      <c r="P4" s="31" t="s">
        <v>9</v>
      </c>
      <c r="Q4" s="31"/>
      <c r="R4" s="18" t="s">
        <v>101</v>
      </c>
    </row>
    <row r="5" spans="1:18" ht="16.5" customHeight="1">
      <c r="A5" s="29"/>
      <c r="B5" s="31">
        <v>1</v>
      </c>
      <c r="C5" s="31"/>
      <c r="D5" s="31">
        <v>2</v>
      </c>
      <c r="E5" s="31"/>
      <c r="F5" s="31">
        <v>3</v>
      </c>
      <c r="G5" s="31"/>
      <c r="H5" s="31">
        <v>4</v>
      </c>
      <c r="I5" s="31"/>
      <c r="J5" s="31">
        <v>5</v>
      </c>
      <c r="K5" s="31"/>
      <c r="L5" s="31">
        <v>6</v>
      </c>
      <c r="M5" s="31"/>
      <c r="N5" s="31">
        <v>7</v>
      </c>
      <c r="O5" s="31"/>
      <c r="P5" s="31">
        <v>8</v>
      </c>
      <c r="Q5" s="31"/>
      <c r="R5" s="18">
        <v>9</v>
      </c>
    </row>
    <row r="6" spans="1:18" ht="17.25" customHeight="1">
      <c r="A6" s="14">
        <f>B6+D6+F6+H6+J6+L6+N6+P6+R6</f>
        <v>9234689.13</v>
      </c>
      <c r="B6" s="25">
        <v>9234689.13</v>
      </c>
      <c r="C6" s="27"/>
      <c r="D6" s="25"/>
      <c r="E6" s="27"/>
      <c r="F6" s="25"/>
      <c r="G6" s="27"/>
      <c r="H6" s="25"/>
      <c r="I6" s="27"/>
      <c r="J6" s="25"/>
      <c r="K6" s="27"/>
      <c r="L6" s="25"/>
      <c r="M6" s="27"/>
      <c r="N6" s="25"/>
      <c r="O6" s="27"/>
      <c r="P6" s="25"/>
      <c r="Q6" s="27"/>
      <c r="R6" s="19">
        <v>0</v>
      </c>
    </row>
    <row r="7" spans="1:18" ht="17.25" customHeight="1">
      <c r="A7" s="14"/>
      <c r="B7" s="25"/>
      <c r="C7" s="27"/>
      <c r="D7" s="25"/>
      <c r="E7" s="27"/>
      <c r="F7" s="25"/>
      <c r="G7" s="27"/>
      <c r="H7" s="25"/>
      <c r="I7" s="27"/>
      <c r="J7" s="25"/>
      <c r="K7" s="27"/>
      <c r="L7" s="25"/>
      <c r="M7" s="27"/>
      <c r="N7" s="25"/>
      <c r="O7" s="27"/>
      <c r="P7" s="25"/>
      <c r="Q7" s="26"/>
      <c r="R7" s="20"/>
    </row>
    <row r="8" spans="1:18" ht="30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 t="s">
        <v>11</v>
      </c>
      <c r="L8" s="30"/>
      <c r="M8" s="30"/>
      <c r="N8" s="30"/>
      <c r="O8" s="30"/>
      <c r="P8" s="30"/>
      <c r="Q8" s="30"/>
      <c r="R8" s="30"/>
    </row>
    <row r="9" spans="1:18" s="21" customFormat="1" ht="28.5" customHeight="1">
      <c r="A9" s="28" t="s">
        <v>1</v>
      </c>
      <c r="B9" s="14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  <c r="K9" s="28" t="s">
        <v>1</v>
      </c>
      <c r="L9" s="14" t="s">
        <v>21</v>
      </c>
      <c r="M9" s="14" t="s">
        <v>22</v>
      </c>
      <c r="N9" s="14" t="s">
        <v>23</v>
      </c>
      <c r="O9" s="14" t="s">
        <v>24</v>
      </c>
      <c r="P9" s="14" t="s">
        <v>25</v>
      </c>
      <c r="Q9" s="14" t="s">
        <v>102</v>
      </c>
      <c r="R9" s="14" t="s">
        <v>26</v>
      </c>
    </row>
    <row r="10" spans="1:18" s="21" customFormat="1" ht="17.25" customHeight="1">
      <c r="A10" s="28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28"/>
      <c r="L10" s="14">
        <v>1</v>
      </c>
      <c r="M10" s="14">
        <v>2</v>
      </c>
      <c r="N10" s="14">
        <v>3</v>
      </c>
      <c r="O10" s="14">
        <v>4</v>
      </c>
      <c r="P10" s="14">
        <v>5</v>
      </c>
      <c r="Q10" s="14">
        <v>6</v>
      </c>
      <c r="R10" s="14">
        <v>7</v>
      </c>
    </row>
    <row r="11" spans="1:18" s="21" customFormat="1" ht="18.75" customHeight="1">
      <c r="A11" s="22">
        <f>B11+C11+D11+E11+F11+G11+H11+I11+J11</f>
        <v>6208517.38</v>
      </c>
      <c r="B11" s="22">
        <v>1287571</v>
      </c>
      <c r="C11" s="22">
        <v>547922</v>
      </c>
      <c r="D11" s="22">
        <v>3305455</v>
      </c>
      <c r="E11" s="22">
        <v>44190</v>
      </c>
      <c r="F11" s="14">
        <v>352706.38</v>
      </c>
      <c r="G11" s="14">
        <v>0</v>
      </c>
      <c r="H11" s="14">
        <v>329670</v>
      </c>
      <c r="I11" s="14">
        <v>341003</v>
      </c>
      <c r="J11" s="14">
        <v>0</v>
      </c>
      <c r="K11" s="22">
        <f>L11+M11+N11+O11+P11+Q11+R11</f>
        <v>554668.2</v>
      </c>
      <c r="L11" s="14">
        <v>0</v>
      </c>
      <c r="M11" s="14">
        <v>299662</v>
      </c>
      <c r="N11" s="14">
        <v>43392</v>
      </c>
      <c r="O11" s="14">
        <v>0</v>
      </c>
      <c r="P11" s="14">
        <v>140400</v>
      </c>
      <c r="Q11" s="14">
        <v>5232.2</v>
      </c>
      <c r="R11" s="14">
        <v>65982</v>
      </c>
    </row>
    <row r="12" spans="1:18" s="21" customFormat="1" ht="18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0" customHeight="1">
      <c r="A13" s="3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21" customFormat="1" ht="26.25" customHeight="1">
      <c r="A14" s="28" t="s">
        <v>1</v>
      </c>
      <c r="B14" s="14" t="s">
        <v>28</v>
      </c>
      <c r="C14" s="14" t="s">
        <v>29</v>
      </c>
      <c r="D14" s="14" t="s">
        <v>30</v>
      </c>
      <c r="E14" s="14" t="s">
        <v>31</v>
      </c>
      <c r="F14" s="14" t="s">
        <v>32</v>
      </c>
      <c r="G14" s="14" t="s">
        <v>33</v>
      </c>
      <c r="H14" s="14" t="s">
        <v>34</v>
      </c>
      <c r="I14" s="14" t="s">
        <v>35</v>
      </c>
      <c r="J14" s="14" t="s">
        <v>36</v>
      </c>
      <c r="K14" s="14" t="s">
        <v>37</v>
      </c>
      <c r="L14" s="14" t="s">
        <v>38</v>
      </c>
      <c r="M14" s="14" t="s">
        <v>103</v>
      </c>
      <c r="N14" s="14" t="s">
        <v>39</v>
      </c>
      <c r="O14" s="14" t="s">
        <v>40</v>
      </c>
      <c r="P14" s="14" t="s">
        <v>41</v>
      </c>
      <c r="Q14" s="14" t="s">
        <v>42</v>
      </c>
      <c r="R14" s="14" t="s">
        <v>20</v>
      </c>
    </row>
    <row r="15" spans="1:18" s="21" customFormat="1" ht="16.5" customHeight="1">
      <c r="A15" s="28"/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</row>
    <row r="16" spans="1:18" s="21" customFormat="1" ht="19.5" customHeight="1">
      <c r="A16" s="14">
        <f>B16+C16+D16+E16+F16+G16+H16+I16+J16+K16+L16+M16+N16+O16+P16+Q16+R16</f>
        <v>2214267.86</v>
      </c>
      <c r="B16" s="23">
        <v>211080.7</v>
      </c>
      <c r="C16" s="23">
        <v>0</v>
      </c>
      <c r="D16" s="23">
        <v>58108.99</v>
      </c>
      <c r="E16" s="23">
        <v>0</v>
      </c>
      <c r="F16" s="23">
        <v>7514.77</v>
      </c>
      <c r="G16" s="23">
        <v>0</v>
      </c>
      <c r="H16" s="23">
        <v>14973</v>
      </c>
      <c r="I16" s="23">
        <v>10558</v>
      </c>
      <c r="J16" s="14">
        <v>800</v>
      </c>
      <c r="K16" s="23">
        <v>95927.4</v>
      </c>
      <c r="L16" s="14">
        <v>5270</v>
      </c>
      <c r="M16" s="14">
        <v>66800</v>
      </c>
      <c r="N16" s="14">
        <v>0</v>
      </c>
      <c r="O16" s="14">
        <v>0</v>
      </c>
      <c r="P16" s="14">
        <v>54000</v>
      </c>
      <c r="Q16" s="14">
        <v>355353</v>
      </c>
      <c r="R16" s="14">
        <v>1333882</v>
      </c>
    </row>
    <row r="17" spans="1:18" s="21" customFormat="1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30" customHeight="1">
      <c r="A18" s="30" t="s">
        <v>43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21" customFormat="1" ht="16.5" customHeight="1">
      <c r="A19" s="28" t="s">
        <v>1</v>
      </c>
      <c r="B19" s="28" t="s">
        <v>44</v>
      </c>
      <c r="C19" s="28"/>
      <c r="D19" s="28" t="s">
        <v>45</v>
      </c>
      <c r="E19" s="28"/>
      <c r="F19" s="28" t="s">
        <v>46</v>
      </c>
      <c r="G19" s="28"/>
      <c r="H19" s="28" t="s">
        <v>47</v>
      </c>
      <c r="I19" s="28"/>
      <c r="J19" s="28" t="s">
        <v>48</v>
      </c>
      <c r="K19" s="28"/>
      <c r="L19" s="28" t="s">
        <v>49</v>
      </c>
      <c r="M19" s="28"/>
      <c r="N19" s="14" t="s">
        <v>50</v>
      </c>
      <c r="O19" s="14" t="s">
        <v>51</v>
      </c>
      <c r="P19" s="14" t="s">
        <v>52</v>
      </c>
      <c r="Q19" s="14" t="s">
        <v>53</v>
      </c>
      <c r="R19" s="14" t="s">
        <v>54</v>
      </c>
    </row>
    <row r="20" spans="1:18" s="21" customFormat="1" ht="16.5" customHeight="1">
      <c r="A20" s="28"/>
      <c r="B20" s="28">
        <v>1</v>
      </c>
      <c r="C20" s="28"/>
      <c r="D20" s="28">
        <v>2</v>
      </c>
      <c r="E20" s="28"/>
      <c r="F20" s="28">
        <v>3</v>
      </c>
      <c r="G20" s="28"/>
      <c r="H20" s="28">
        <v>4</v>
      </c>
      <c r="I20" s="28"/>
      <c r="J20" s="28">
        <v>5</v>
      </c>
      <c r="K20" s="28"/>
      <c r="L20" s="28">
        <v>6</v>
      </c>
      <c r="M20" s="28"/>
      <c r="N20" s="14">
        <v>7</v>
      </c>
      <c r="O20" s="14">
        <v>8</v>
      </c>
      <c r="P20" s="14">
        <v>9</v>
      </c>
      <c r="Q20" s="14">
        <v>10</v>
      </c>
      <c r="R20" s="14">
        <v>11</v>
      </c>
    </row>
    <row r="21" spans="1:18" s="21" customFormat="1" ht="18" customHeight="1">
      <c r="A21" s="14">
        <f>F21+D21+B21+H21+J21+L21+N21+O21+P21+Q21+R21</f>
        <v>22919</v>
      </c>
      <c r="B21" s="25"/>
      <c r="C21" s="27"/>
      <c r="D21" s="25">
        <v>22919</v>
      </c>
      <c r="E21" s="27"/>
      <c r="F21" s="32"/>
      <c r="G21" s="33"/>
      <c r="H21" s="25"/>
      <c r="I21" s="27"/>
      <c r="J21" s="25"/>
      <c r="K21" s="27"/>
      <c r="L21" s="25"/>
      <c r="M21" s="27"/>
      <c r="N21" s="14"/>
      <c r="O21" s="14"/>
      <c r="P21" s="14"/>
      <c r="Q21" s="14"/>
      <c r="R21" s="14"/>
    </row>
    <row r="25" ht="14.25">
      <c r="B25" s="24"/>
    </row>
    <row r="28" ht="14.25">
      <c r="A28" s="24"/>
    </row>
  </sheetData>
  <sheetProtection/>
  <mergeCells count="62">
    <mergeCell ref="A1:R1"/>
    <mergeCell ref="A2:R2"/>
    <mergeCell ref="A3:R3"/>
    <mergeCell ref="B4:C4"/>
    <mergeCell ref="D4:E4"/>
    <mergeCell ref="F4:G4"/>
    <mergeCell ref="H4:I4"/>
    <mergeCell ref="J4:K4"/>
    <mergeCell ref="L4:M4"/>
    <mergeCell ref="N4:O4"/>
    <mergeCell ref="J5:K5"/>
    <mergeCell ref="L5:M5"/>
    <mergeCell ref="N5:O5"/>
    <mergeCell ref="P4:Q4"/>
    <mergeCell ref="P5:Q5"/>
    <mergeCell ref="L6:M6"/>
    <mergeCell ref="N6:O6"/>
    <mergeCell ref="B6:C6"/>
    <mergeCell ref="D6:E6"/>
    <mergeCell ref="F6:G6"/>
    <mergeCell ref="H6:I6"/>
    <mergeCell ref="A13:R13"/>
    <mergeCell ref="A18:R18"/>
    <mergeCell ref="J7:K7"/>
    <mergeCell ref="L7:M7"/>
    <mergeCell ref="N7:O7"/>
    <mergeCell ref="B7:C7"/>
    <mergeCell ref="D7:E7"/>
    <mergeCell ref="F7:G7"/>
    <mergeCell ref="H7:I7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A4:A5"/>
    <mergeCell ref="A9:A10"/>
    <mergeCell ref="A14:A15"/>
    <mergeCell ref="A19:A20"/>
    <mergeCell ref="A8:J8"/>
    <mergeCell ref="J6:K6"/>
    <mergeCell ref="B5:C5"/>
    <mergeCell ref="D5:E5"/>
    <mergeCell ref="F5:G5"/>
    <mergeCell ref="H5:I5"/>
    <mergeCell ref="P7:Q7"/>
    <mergeCell ref="P6:Q6"/>
    <mergeCell ref="J21:K21"/>
    <mergeCell ref="L21:M21"/>
    <mergeCell ref="K9:K10"/>
    <mergeCell ref="J19:K19"/>
    <mergeCell ref="L19:M19"/>
    <mergeCell ref="J20:K20"/>
    <mergeCell ref="L20:M20"/>
    <mergeCell ref="K8:R8"/>
  </mergeCells>
  <printOptions/>
  <pageMargins left="0.08" right="0.08" top="0.98" bottom="0.79" header="0.51" footer="0.51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9"/>
  <sheetViews>
    <sheetView zoomScale="75" zoomScaleNormal="75" workbookViewId="0" topLeftCell="A4">
      <selection activeCell="E5" sqref="E5:E6"/>
    </sheetView>
  </sheetViews>
  <sheetFormatPr defaultColWidth="9.00390625" defaultRowHeight="14.25"/>
  <cols>
    <col min="1" max="1" width="11.50390625" style="0" customWidth="1"/>
    <col min="2" max="2" width="16.50390625" style="0" customWidth="1"/>
    <col min="3" max="3" width="19.125" style="0" bestFit="1" customWidth="1"/>
    <col min="4" max="4" width="18.50390625" style="0" customWidth="1"/>
    <col min="5" max="5" width="13.125" style="0" customWidth="1"/>
    <col min="6" max="9" width="13.375" style="0" customWidth="1"/>
    <col min="10" max="10" width="10.875" style="0" customWidth="1"/>
  </cols>
  <sheetData>
    <row r="1" spans="1:10" ht="51" customHeight="1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s="7" t="s">
        <v>100</v>
      </c>
      <c r="B2" s="7"/>
      <c r="E2" s="39">
        <v>42933</v>
      </c>
      <c r="F2" s="40"/>
      <c r="I2" t="s">
        <v>56</v>
      </c>
    </row>
    <row r="3" spans="1:10" ht="30" customHeight="1">
      <c r="A3" s="15" t="s">
        <v>57</v>
      </c>
      <c r="B3" s="15" t="s">
        <v>58</v>
      </c>
      <c r="C3" s="15" t="s">
        <v>59</v>
      </c>
      <c r="D3" s="15" t="s">
        <v>60</v>
      </c>
      <c r="E3" s="15" t="s">
        <v>61</v>
      </c>
      <c r="F3" s="15" t="s">
        <v>62</v>
      </c>
      <c r="G3" s="15"/>
      <c r="H3" s="15"/>
      <c r="I3" s="15"/>
      <c r="J3" s="15"/>
    </row>
    <row r="4" spans="1:10" ht="30" customHeight="1">
      <c r="A4" s="15"/>
      <c r="B4" s="15"/>
      <c r="C4" s="15"/>
      <c r="D4" s="15"/>
      <c r="E4" s="15"/>
      <c r="F4" s="1" t="s">
        <v>63</v>
      </c>
      <c r="G4" s="1" t="s">
        <v>64</v>
      </c>
      <c r="H4" s="1" t="s">
        <v>65</v>
      </c>
      <c r="I4" s="1" t="s">
        <v>66</v>
      </c>
      <c r="J4" s="1" t="s">
        <v>20</v>
      </c>
    </row>
    <row r="5" spans="1:10" ht="27.75" customHeight="1">
      <c r="A5" s="1">
        <v>1</v>
      </c>
      <c r="B5" s="1" t="s">
        <v>105</v>
      </c>
      <c r="C5" s="1" t="s">
        <v>108</v>
      </c>
      <c r="D5" s="1" t="s">
        <v>109</v>
      </c>
      <c r="E5" s="1">
        <f>SUM(F5:J5)</f>
        <v>11921</v>
      </c>
      <c r="F5" s="1">
        <v>3206</v>
      </c>
      <c r="G5" s="3">
        <v>7025</v>
      </c>
      <c r="H5" s="3">
        <v>500</v>
      </c>
      <c r="I5" s="3">
        <v>1190</v>
      </c>
      <c r="J5" s="3"/>
    </row>
    <row r="6" spans="1:10" ht="27.75" customHeight="1">
      <c r="A6" s="1">
        <v>4</v>
      </c>
      <c r="B6" s="1" t="s">
        <v>104</v>
      </c>
      <c r="C6" s="1" t="s">
        <v>108</v>
      </c>
      <c r="D6" s="1" t="s">
        <v>109</v>
      </c>
      <c r="E6" s="1">
        <f>SUM(F6:J6)</f>
        <v>3052</v>
      </c>
      <c r="F6" s="1">
        <v>3052</v>
      </c>
      <c r="G6" s="3"/>
      <c r="H6" s="3"/>
      <c r="I6" s="3"/>
      <c r="J6" s="3"/>
    </row>
    <row r="7" spans="1:10" ht="27.75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3"/>
    </row>
    <row r="8" spans="1:10" ht="27.75" customHeight="1">
      <c r="A8" s="3"/>
      <c r="B8" s="1"/>
      <c r="C8" s="1"/>
      <c r="D8" s="1"/>
      <c r="E8" s="1"/>
      <c r="F8" s="1"/>
      <c r="G8" s="3"/>
      <c r="H8" s="3"/>
      <c r="I8" s="3"/>
      <c r="J8" s="3"/>
    </row>
    <row r="9" spans="1:10" ht="27.75" customHeight="1">
      <c r="A9" s="3"/>
      <c r="B9" s="3"/>
      <c r="C9" s="3"/>
      <c r="D9" s="3"/>
      <c r="E9" s="1"/>
      <c r="F9" s="3"/>
      <c r="G9" s="3"/>
      <c r="H9" s="3"/>
      <c r="I9" s="3"/>
      <c r="J9" s="3"/>
    </row>
    <row r="10" spans="1:10" ht="27.75" customHeight="1">
      <c r="A10" s="3"/>
      <c r="B10" s="3"/>
      <c r="C10" s="3"/>
      <c r="D10" s="3"/>
      <c r="E10" s="1"/>
      <c r="F10" s="3"/>
      <c r="G10" s="3"/>
      <c r="H10" s="3"/>
      <c r="I10" s="3"/>
      <c r="J10" s="3"/>
    </row>
    <row r="11" spans="1:10" ht="27.75" customHeight="1">
      <c r="A11" s="3"/>
      <c r="B11" s="3"/>
      <c r="C11" s="3"/>
      <c r="D11" s="3"/>
      <c r="E11" s="1"/>
      <c r="F11" s="3"/>
      <c r="G11" s="3"/>
      <c r="H11" s="3"/>
      <c r="I11" s="3"/>
      <c r="J11" s="3"/>
    </row>
    <row r="12" spans="1:10" ht="27.75" customHeight="1">
      <c r="A12" s="3"/>
      <c r="B12" s="3"/>
      <c r="C12" s="3"/>
      <c r="D12" s="3"/>
      <c r="E12" s="1"/>
      <c r="F12" s="3"/>
      <c r="G12" s="3"/>
      <c r="H12" s="3"/>
      <c r="I12" s="3"/>
      <c r="J12" s="3"/>
    </row>
    <row r="13" spans="1:10" ht="27.75" customHeight="1">
      <c r="A13" s="3"/>
      <c r="B13" s="3"/>
      <c r="C13" s="3"/>
      <c r="D13" s="3"/>
      <c r="E13" s="1"/>
      <c r="F13" s="3"/>
      <c r="G13" s="3"/>
      <c r="H13" s="3"/>
      <c r="I13" s="3"/>
      <c r="J13" s="3"/>
    </row>
    <row r="14" spans="1:10" ht="27.75" customHeight="1">
      <c r="A14" s="3"/>
      <c r="B14" s="3"/>
      <c r="C14" s="3"/>
      <c r="D14" s="3"/>
      <c r="E14" s="1"/>
      <c r="F14" s="3"/>
      <c r="G14" s="3"/>
      <c r="H14" s="3"/>
      <c r="I14" s="3"/>
      <c r="J14" s="3"/>
    </row>
    <row r="15" spans="1:10" ht="27.75" customHeight="1">
      <c r="A15" s="3"/>
      <c r="B15" s="3"/>
      <c r="C15" s="3"/>
      <c r="D15" s="3"/>
      <c r="E15" s="1"/>
      <c r="F15" s="3"/>
      <c r="G15" s="3"/>
      <c r="H15" s="3"/>
      <c r="I15" s="3"/>
      <c r="J15" s="3"/>
    </row>
    <row r="16" spans="1:10" ht="27.75" customHeight="1">
      <c r="A16" s="3"/>
      <c r="B16" s="3"/>
      <c r="C16" s="3"/>
      <c r="D16" s="3"/>
      <c r="E16" s="1"/>
      <c r="F16" s="3"/>
      <c r="G16" s="3"/>
      <c r="H16" s="3"/>
      <c r="I16" s="3"/>
      <c r="J16" s="3"/>
    </row>
    <row r="17" spans="1:10" ht="27.75" customHeight="1">
      <c r="A17" s="3" t="s">
        <v>67</v>
      </c>
      <c r="B17" s="3"/>
      <c r="C17" s="3"/>
      <c r="D17" s="3"/>
      <c r="E17" s="1">
        <f>F17+G17+H17+I17+J17</f>
        <v>14973</v>
      </c>
      <c r="F17" s="3">
        <f>SUM(F4:F16)</f>
        <v>6258</v>
      </c>
      <c r="G17" s="3">
        <f>SUM(G4:G16)</f>
        <v>7025</v>
      </c>
      <c r="H17" s="3">
        <f>SUM(H4:H16)</f>
        <v>500</v>
      </c>
      <c r="I17" s="3">
        <f>SUM(I4:I16)</f>
        <v>1190</v>
      </c>
      <c r="J17" s="3"/>
    </row>
    <row r="18" spans="1:10" ht="28.5" customHeight="1">
      <c r="A18" s="3" t="s">
        <v>68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16"/>
      <c r="B19" s="16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9">
    <mergeCell ref="A1:J1"/>
    <mergeCell ref="E2:F2"/>
    <mergeCell ref="F3:J3"/>
    <mergeCell ref="A19:J19"/>
    <mergeCell ref="A3:A4"/>
    <mergeCell ref="B3:B4"/>
    <mergeCell ref="C3:C4"/>
    <mergeCell ref="D3:D4"/>
    <mergeCell ref="E3:E4"/>
  </mergeCells>
  <printOptions horizontalCentered="1"/>
  <pageMargins left="0.75" right="0.75" top="0.98" bottom="0.79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2"/>
  <sheetViews>
    <sheetView zoomScale="75" zoomScaleNormal="75" workbookViewId="0" topLeftCell="A4">
      <selection activeCell="A12" sqref="A12:I12"/>
    </sheetView>
  </sheetViews>
  <sheetFormatPr defaultColWidth="9.00390625" defaultRowHeight="14.25"/>
  <cols>
    <col min="1" max="1" width="30.50390625" style="0" bestFit="1" customWidth="1"/>
    <col min="2" max="2" width="15.00390625" style="0" customWidth="1"/>
    <col min="3" max="3" width="13.875" style="0" customWidth="1"/>
    <col min="4" max="5" width="15.00390625" style="0" bestFit="1" customWidth="1"/>
    <col min="6" max="6" width="15.25390625" style="0" customWidth="1"/>
    <col min="7" max="7" width="16.625" style="0" customWidth="1"/>
    <col min="8" max="8" width="16.50390625" style="0" customWidth="1"/>
    <col min="9" max="9" width="8.00390625" style="0" hidden="1" customWidth="1"/>
    <col min="10" max="10" width="9.00390625" style="0" hidden="1" customWidth="1"/>
    <col min="11" max="11" width="17.625" style="0" customWidth="1"/>
  </cols>
  <sheetData>
    <row r="1" spans="1:11" ht="31.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9" ht="45" customHeight="1">
      <c r="A2" s="46" t="str">
        <f>'差旅费'!A2</f>
        <v>单位：高塘岭街道办事处</v>
      </c>
      <c r="B2" s="46"/>
      <c r="C2" s="47">
        <f>'差旅费'!E2</f>
        <v>42933</v>
      </c>
      <c r="D2" s="47"/>
      <c r="E2" s="47"/>
      <c r="F2" s="47"/>
      <c r="G2" s="7"/>
      <c r="H2" s="7" t="s">
        <v>56</v>
      </c>
      <c r="I2" s="7"/>
    </row>
    <row r="3" spans="1:12" ht="24" customHeight="1">
      <c r="A3" s="44" t="s">
        <v>70</v>
      </c>
      <c r="B3" s="44" t="s">
        <v>61</v>
      </c>
      <c r="C3" s="44" t="s">
        <v>71</v>
      </c>
      <c r="D3" s="44"/>
      <c r="E3" s="44"/>
      <c r="F3" s="44"/>
      <c r="G3" s="44"/>
      <c r="H3" s="44"/>
      <c r="I3" s="44"/>
      <c r="J3" s="44"/>
      <c r="K3" s="44"/>
      <c r="L3" s="41" t="s">
        <v>72</v>
      </c>
    </row>
    <row r="4" spans="1:12" ht="24" customHeight="1">
      <c r="A4" s="44"/>
      <c r="B4" s="44"/>
      <c r="C4" s="8" t="s">
        <v>73</v>
      </c>
      <c r="D4" s="7" t="s">
        <v>74</v>
      </c>
      <c r="E4" s="8" t="s">
        <v>75</v>
      </c>
      <c r="F4" s="8" t="s">
        <v>76</v>
      </c>
      <c r="G4" s="8" t="s">
        <v>77</v>
      </c>
      <c r="H4" s="9" t="s">
        <v>78</v>
      </c>
      <c r="J4" s="6"/>
      <c r="K4" s="8" t="s">
        <v>20</v>
      </c>
      <c r="L4" s="42"/>
    </row>
    <row r="5" spans="1:12" ht="43.5" customHeight="1">
      <c r="A5" s="10"/>
      <c r="B5" s="11">
        <f aca="true" t="shared" si="0" ref="B5:B10">C5+D5+E5+F5+G5+H5+K5</f>
        <v>0</v>
      </c>
      <c r="C5" s="11"/>
      <c r="D5" s="11"/>
      <c r="E5" s="11"/>
      <c r="F5" s="11"/>
      <c r="G5" s="11"/>
      <c r="H5" s="11"/>
      <c r="I5" s="12"/>
      <c r="J5" s="3"/>
      <c r="K5" s="12"/>
      <c r="L5" s="3"/>
    </row>
    <row r="6" spans="1:12" ht="33.75" customHeight="1">
      <c r="A6" s="10"/>
      <c r="B6" s="11">
        <f t="shared" si="0"/>
        <v>0</v>
      </c>
      <c r="C6" s="11"/>
      <c r="D6" s="11"/>
      <c r="E6" s="11"/>
      <c r="F6" s="11"/>
      <c r="G6" s="11"/>
      <c r="H6" s="11"/>
      <c r="I6" s="12"/>
      <c r="J6" s="3"/>
      <c r="K6" s="12"/>
      <c r="L6" s="13"/>
    </row>
    <row r="7" spans="1:12" ht="20.25">
      <c r="A7" s="10"/>
      <c r="B7" s="11">
        <f t="shared" si="0"/>
        <v>0</v>
      </c>
      <c r="C7" s="11"/>
      <c r="D7" s="11"/>
      <c r="E7" s="11"/>
      <c r="F7" s="11"/>
      <c r="G7" s="11"/>
      <c r="H7" s="11"/>
      <c r="I7" s="12"/>
      <c r="J7" s="3"/>
      <c r="K7" s="12"/>
      <c r="L7" s="13"/>
    </row>
    <row r="8" spans="1:12" ht="20.25">
      <c r="A8" s="12"/>
      <c r="B8" s="11">
        <f t="shared" si="0"/>
        <v>0</v>
      </c>
      <c r="C8" s="11"/>
      <c r="D8" s="11"/>
      <c r="E8" s="11"/>
      <c r="F8" s="11"/>
      <c r="G8" s="11"/>
      <c r="H8" s="11"/>
      <c r="I8" s="12"/>
      <c r="J8" s="3"/>
      <c r="K8" s="12"/>
      <c r="L8" s="13"/>
    </row>
    <row r="9" spans="1:12" ht="20.25">
      <c r="A9" s="12"/>
      <c r="B9" s="11">
        <f t="shared" si="0"/>
        <v>0</v>
      </c>
      <c r="C9" s="11"/>
      <c r="D9" s="11"/>
      <c r="E9" s="11"/>
      <c r="F9" s="11"/>
      <c r="G9" s="11"/>
      <c r="H9" s="11"/>
      <c r="I9" s="12"/>
      <c r="J9" s="3"/>
      <c r="K9" s="12"/>
      <c r="L9" s="13"/>
    </row>
    <row r="10" spans="1:12" ht="24" customHeight="1">
      <c r="A10" s="12"/>
      <c r="B10" s="11">
        <f t="shared" si="0"/>
        <v>0</v>
      </c>
      <c r="C10" s="11"/>
      <c r="D10" s="11"/>
      <c r="E10" s="11"/>
      <c r="F10" s="11"/>
      <c r="G10" s="11"/>
      <c r="H10" s="11"/>
      <c r="I10" s="12"/>
      <c r="J10" s="3"/>
      <c r="K10" s="12"/>
      <c r="L10" s="3"/>
    </row>
    <row r="11" spans="1:12" ht="24" customHeight="1">
      <c r="A11" s="12" t="s">
        <v>67</v>
      </c>
      <c r="B11" s="11">
        <f>SUM(B5:B10)</f>
        <v>0</v>
      </c>
      <c r="C11" s="11">
        <f aca="true" t="shared" si="1" ref="C11:K11">SUM(C5:C10)</f>
        <v>0</v>
      </c>
      <c r="D11" s="11">
        <f>SUM(D5:D10)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3"/>
    </row>
    <row r="12" spans="1:9" ht="29.25" customHeight="1">
      <c r="A12" s="43"/>
      <c r="B12" s="43"/>
      <c r="C12" s="43"/>
      <c r="D12" s="43"/>
      <c r="E12" s="43"/>
      <c r="F12" s="43"/>
      <c r="G12" s="43"/>
      <c r="H12" s="43"/>
      <c r="I12" s="43"/>
    </row>
  </sheetData>
  <sheetProtection/>
  <mergeCells count="8">
    <mergeCell ref="A1:K1"/>
    <mergeCell ref="A2:B2"/>
    <mergeCell ref="C2:F2"/>
    <mergeCell ref="C3:K3"/>
    <mergeCell ref="L3:L4"/>
    <mergeCell ref="A12:I12"/>
    <mergeCell ref="A3:A4"/>
    <mergeCell ref="B3:B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7"/>
  <sheetViews>
    <sheetView workbookViewId="0" topLeftCell="A4">
      <selection activeCell="A5" sqref="A5"/>
    </sheetView>
  </sheetViews>
  <sheetFormatPr defaultColWidth="9.00390625" defaultRowHeight="14.25"/>
  <cols>
    <col min="1" max="8" width="13.375" style="0" customWidth="1"/>
  </cols>
  <sheetData>
    <row r="1" spans="1:8" ht="31.5">
      <c r="A1" s="45" t="s">
        <v>79</v>
      </c>
      <c r="B1" s="45"/>
      <c r="C1" s="45"/>
      <c r="D1" s="45"/>
      <c r="E1" s="45"/>
      <c r="F1" s="45"/>
      <c r="G1" s="45"/>
      <c r="H1" s="45"/>
    </row>
    <row r="2" spans="1:8" ht="21" customHeight="1">
      <c r="A2" s="48" t="str">
        <f>'交通费'!A2</f>
        <v>单位：高塘岭街道办事处</v>
      </c>
      <c r="B2" s="48"/>
      <c r="C2" s="49">
        <f>'差旅费'!E2</f>
        <v>42933</v>
      </c>
      <c r="D2" s="50"/>
      <c r="E2" s="50"/>
      <c r="F2" s="50"/>
      <c r="G2" s="50"/>
      <c r="H2" t="s">
        <v>56</v>
      </c>
    </row>
    <row r="3" spans="1:8" ht="21" customHeight="1">
      <c r="A3" s="15" t="s">
        <v>61</v>
      </c>
      <c r="B3" s="15" t="s">
        <v>71</v>
      </c>
      <c r="C3" s="15"/>
      <c r="D3" s="15"/>
      <c r="E3" s="15"/>
      <c r="F3" s="15"/>
      <c r="G3" s="15"/>
      <c r="H3" s="15"/>
    </row>
    <row r="4" spans="1:8" ht="21" customHeight="1">
      <c r="A4" s="15"/>
      <c r="B4" s="5" t="s">
        <v>80</v>
      </c>
      <c r="C4" s="2" t="s">
        <v>63</v>
      </c>
      <c r="D4" s="5" t="s">
        <v>81</v>
      </c>
      <c r="E4" s="2" t="s">
        <v>82</v>
      </c>
      <c r="F4" s="2" t="s">
        <v>83</v>
      </c>
      <c r="H4" s="2" t="s">
        <v>83</v>
      </c>
    </row>
    <row r="5" spans="1:8" ht="21" customHeight="1">
      <c r="A5" s="3">
        <f>B5+C5+D5+E5</f>
        <v>95927.4</v>
      </c>
      <c r="B5" s="23">
        <v>95927.4</v>
      </c>
      <c r="C5" s="3"/>
      <c r="D5" s="3"/>
      <c r="E5" s="3"/>
      <c r="F5" s="3"/>
      <c r="G5" s="3"/>
      <c r="H5" s="3"/>
    </row>
    <row r="6" spans="1:8" ht="21" customHeight="1">
      <c r="A6" s="3"/>
      <c r="B6" s="3"/>
      <c r="C6" s="3"/>
      <c r="D6" s="3"/>
      <c r="E6" s="3"/>
      <c r="F6" s="3"/>
      <c r="G6" s="3"/>
      <c r="H6" s="3"/>
    </row>
    <row r="7" spans="1:8" ht="21" customHeight="1">
      <c r="A7" s="3"/>
      <c r="B7" s="3"/>
      <c r="C7" s="3"/>
      <c r="D7" s="3"/>
      <c r="E7" s="3"/>
      <c r="F7" s="3"/>
      <c r="G7" s="3"/>
      <c r="H7" s="3"/>
    </row>
    <row r="8" spans="1:8" ht="21" customHeight="1">
      <c r="A8" s="3"/>
      <c r="B8" s="3"/>
      <c r="C8" s="3"/>
      <c r="D8" s="3"/>
      <c r="E8" s="3"/>
      <c r="F8" s="3"/>
      <c r="G8" s="3"/>
      <c r="H8" s="3"/>
    </row>
    <row r="9" spans="1:8" ht="21" customHeight="1">
      <c r="A9" s="3"/>
      <c r="B9" s="3"/>
      <c r="C9" s="3"/>
      <c r="D9" s="3"/>
      <c r="E9" s="3"/>
      <c r="F9" s="3"/>
      <c r="G9" s="3"/>
      <c r="H9" s="3"/>
    </row>
    <row r="10" spans="1:8" ht="21" customHeight="1">
      <c r="A10" s="3"/>
      <c r="B10" s="3"/>
      <c r="C10" s="3"/>
      <c r="D10" s="3"/>
      <c r="E10" s="3"/>
      <c r="F10" s="3"/>
      <c r="G10" s="3"/>
      <c r="H10" s="3"/>
    </row>
    <row r="11" spans="1:8" ht="21" customHeight="1">
      <c r="A11" s="3"/>
      <c r="B11" s="3"/>
      <c r="C11" s="3"/>
      <c r="D11" s="3"/>
      <c r="E11" s="3"/>
      <c r="F11" s="3"/>
      <c r="G11" s="3"/>
      <c r="H11" s="3"/>
    </row>
    <row r="12" spans="1:8" ht="21" customHeight="1">
      <c r="A12" s="3"/>
      <c r="B12" s="3"/>
      <c r="C12" s="3"/>
      <c r="D12" s="3"/>
      <c r="E12" s="3"/>
      <c r="F12" s="3"/>
      <c r="G12" s="3"/>
      <c r="H12" s="3"/>
    </row>
    <row r="13" spans="1:8" ht="21" customHeight="1">
      <c r="A13" s="3"/>
      <c r="B13" s="3"/>
      <c r="C13" s="3"/>
      <c r="D13" s="3"/>
      <c r="E13" s="3"/>
      <c r="F13" s="3"/>
      <c r="G13" s="3"/>
      <c r="H13" s="3"/>
    </row>
    <row r="14" spans="1:8" ht="21" customHeight="1">
      <c r="A14" s="3"/>
      <c r="B14" s="3"/>
      <c r="C14" s="3"/>
      <c r="D14" s="3"/>
      <c r="E14" s="3"/>
      <c r="F14" s="3"/>
      <c r="G14" s="3"/>
      <c r="H14" s="3"/>
    </row>
    <row r="15" spans="1:8" ht="21" customHeight="1">
      <c r="A15" s="3"/>
      <c r="B15" s="3"/>
      <c r="C15" s="3"/>
      <c r="D15" s="3"/>
      <c r="E15" s="3"/>
      <c r="F15" s="3"/>
      <c r="G15" s="3"/>
      <c r="H15" s="3"/>
    </row>
    <row r="16" spans="1:8" ht="21" customHeight="1">
      <c r="A16" s="3" t="s">
        <v>67</v>
      </c>
      <c r="B16" s="3">
        <f>SUM(B5:B15)</f>
        <v>95927.4</v>
      </c>
      <c r="C16" s="3">
        <f>SUM(C5:C15)</f>
        <v>0</v>
      </c>
      <c r="D16" s="3">
        <f>D6</f>
        <v>0</v>
      </c>
      <c r="E16" s="3"/>
      <c r="F16" s="3"/>
      <c r="G16" s="3"/>
      <c r="H16" s="3"/>
    </row>
    <row r="17" spans="1:8" ht="14.25">
      <c r="A17" s="16"/>
      <c r="B17" s="16"/>
      <c r="C17" s="16"/>
      <c r="D17" s="16"/>
      <c r="E17" s="16"/>
      <c r="F17" s="16"/>
      <c r="G17" s="16"/>
      <c r="H17" s="16"/>
    </row>
  </sheetData>
  <sheetProtection/>
  <mergeCells count="6">
    <mergeCell ref="A17:H17"/>
    <mergeCell ref="A3:A4"/>
    <mergeCell ref="A1:H1"/>
    <mergeCell ref="A2:B2"/>
    <mergeCell ref="C2:G2"/>
    <mergeCell ref="B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8"/>
  <sheetViews>
    <sheetView workbookViewId="0" topLeftCell="A4">
      <selection activeCell="F7" sqref="F7"/>
    </sheetView>
  </sheetViews>
  <sheetFormatPr defaultColWidth="9.00390625" defaultRowHeight="14.25"/>
  <cols>
    <col min="1" max="1" width="9.50390625" style="0" bestFit="1" customWidth="1"/>
    <col min="2" max="2" width="7.50390625" style="0" customWidth="1"/>
    <col min="3" max="3" width="29.00390625" style="0" customWidth="1"/>
    <col min="4" max="4" width="13.125" style="0" customWidth="1"/>
    <col min="5" max="5" width="9.75390625" style="0" customWidth="1"/>
    <col min="6" max="6" width="11.625" style="0" customWidth="1"/>
    <col min="7" max="7" width="10.50390625" style="0" customWidth="1"/>
    <col min="8" max="10" width="14.00390625" style="0" customWidth="1"/>
  </cols>
  <sheetData>
    <row r="1" spans="1:10" ht="65.25" customHeight="1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</row>
    <row r="2" spans="1:9" ht="22.5" customHeight="1">
      <c r="A2" s="51" t="str">
        <f>'招待费'!A2</f>
        <v>单位：高塘岭街道办事处</v>
      </c>
      <c r="B2" s="51"/>
      <c r="C2" s="51"/>
      <c r="D2" s="49">
        <f>'差旅费'!E2</f>
        <v>42933</v>
      </c>
      <c r="E2" s="50"/>
      <c r="F2" s="50"/>
      <c r="G2" s="50"/>
      <c r="I2" t="s">
        <v>56</v>
      </c>
    </row>
    <row r="3" spans="1:10" ht="29.25" customHeight="1">
      <c r="A3" s="15" t="s">
        <v>85</v>
      </c>
      <c r="B3" s="15" t="s">
        <v>86</v>
      </c>
      <c r="C3" s="15" t="s">
        <v>87</v>
      </c>
      <c r="D3" s="15" t="s">
        <v>61</v>
      </c>
      <c r="E3" s="15" t="s">
        <v>62</v>
      </c>
      <c r="F3" s="15"/>
      <c r="G3" s="15"/>
      <c r="H3" s="15"/>
      <c r="I3" s="15"/>
      <c r="J3" s="15"/>
    </row>
    <row r="4" spans="1:10" ht="29.25" customHeight="1">
      <c r="A4" s="15"/>
      <c r="B4" s="15"/>
      <c r="C4" s="15"/>
      <c r="D4" s="15"/>
      <c r="E4" t="s">
        <v>88</v>
      </c>
      <c r="F4" s="2" t="s">
        <v>63</v>
      </c>
      <c r="G4" s="2" t="s">
        <v>89</v>
      </c>
      <c r="H4" s="2" t="s">
        <v>90</v>
      </c>
      <c r="I4" s="2" t="s">
        <v>91</v>
      </c>
      <c r="J4" s="2" t="s">
        <v>20</v>
      </c>
    </row>
    <row r="5" spans="1:10" ht="27.75" customHeight="1">
      <c r="A5" s="3">
        <v>5.4</v>
      </c>
      <c r="B5" s="3" t="s">
        <v>111</v>
      </c>
      <c r="C5" s="4" t="s">
        <v>110</v>
      </c>
      <c r="D5" s="3">
        <f>E5+F5+G5+H5+I5+J5</f>
        <v>10558</v>
      </c>
      <c r="E5" s="3"/>
      <c r="F5" s="3"/>
      <c r="G5" s="3"/>
      <c r="H5" s="3">
        <v>10558</v>
      </c>
      <c r="I5" s="3"/>
      <c r="J5" s="3"/>
    </row>
    <row r="6" spans="1:10" ht="24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4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4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.75" customHeight="1">
      <c r="A17" s="3" t="s">
        <v>67</v>
      </c>
      <c r="B17" s="3"/>
      <c r="C17" s="3"/>
      <c r="D17" s="3">
        <f>SUM(D5:D16)</f>
        <v>10558</v>
      </c>
      <c r="E17" s="3">
        <f aca="true" t="shared" si="0" ref="E17:J17">SUM(E5:E16)</f>
        <v>0</v>
      </c>
      <c r="F17" s="3">
        <f t="shared" si="0"/>
        <v>0</v>
      </c>
      <c r="G17" s="3">
        <v>0</v>
      </c>
      <c r="H17" s="3">
        <f t="shared" si="0"/>
        <v>10558</v>
      </c>
      <c r="I17" s="3">
        <f t="shared" si="0"/>
        <v>0</v>
      </c>
      <c r="J17" s="3">
        <f t="shared" si="0"/>
        <v>0</v>
      </c>
    </row>
    <row r="18" spans="1:10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</sheetData>
  <sheetProtection/>
  <mergeCells count="9">
    <mergeCell ref="A1:J1"/>
    <mergeCell ref="A2:C2"/>
    <mergeCell ref="D2:G2"/>
    <mergeCell ref="E3:J3"/>
    <mergeCell ref="A18:J18"/>
    <mergeCell ref="A3:A4"/>
    <mergeCell ref="B3:B4"/>
    <mergeCell ref="C3:C4"/>
    <mergeCell ref="D3:D4"/>
  </mergeCells>
  <printOptions horizontalCentered="1"/>
  <pageMargins left="0.75" right="0.75" top="0.98" bottom="0.79" header="0.51" footer="0.51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8"/>
  <sheetViews>
    <sheetView workbookViewId="0" topLeftCell="A1">
      <selection activeCell="J14" sqref="J14"/>
    </sheetView>
  </sheetViews>
  <sheetFormatPr defaultColWidth="9.00390625" defaultRowHeight="14.25"/>
  <cols>
    <col min="1" max="1" width="17.75390625" style="0" customWidth="1"/>
    <col min="2" max="8" width="15.75390625" style="0" customWidth="1"/>
  </cols>
  <sheetData>
    <row r="1" spans="1:8" ht="54" customHeight="1">
      <c r="A1" s="45" t="s">
        <v>92</v>
      </c>
      <c r="B1" s="45"/>
      <c r="C1" s="45"/>
      <c r="D1" s="45"/>
      <c r="E1" s="45"/>
      <c r="F1" s="45"/>
      <c r="G1" s="45"/>
      <c r="H1" s="45"/>
    </row>
    <row r="2" spans="1:7" ht="21" customHeight="1">
      <c r="A2" s="48" t="str">
        <f>'会议费'!A2</f>
        <v>单位：高塘岭街道办事处</v>
      </c>
      <c r="B2" s="48"/>
      <c r="C2" s="49">
        <f>'会议费'!D2</f>
        <v>42933</v>
      </c>
      <c r="D2" s="50"/>
      <c r="E2" s="50"/>
      <c r="G2" t="s">
        <v>93</v>
      </c>
    </row>
    <row r="3" spans="1:8" ht="20.25" customHeight="1">
      <c r="A3" s="15" t="s">
        <v>94</v>
      </c>
      <c r="B3" s="41" t="s">
        <v>95</v>
      </c>
      <c r="C3" s="41" t="s">
        <v>96</v>
      </c>
      <c r="D3" s="15" t="s">
        <v>57</v>
      </c>
      <c r="E3" s="41" t="s">
        <v>97</v>
      </c>
      <c r="F3" s="15" t="s">
        <v>98</v>
      </c>
      <c r="G3" s="15" t="s">
        <v>99</v>
      </c>
      <c r="H3" s="15" t="s">
        <v>61</v>
      </c>
    </row>
    <row r="4" spans="1:8" ht="20.25" customHeight="1">
      <c r="A4" s="15"/>
      <c r="B4" s="42"/>
      <c r="C4" s="42"/>
      <c r="D4" s="15"/>
      <c r="E4" s="42"/>
      <c r="F4" s="15"/>
      <c r="G4" s="15"/>
      <c r="H4" s="15"/>
    </row>
    <row r="5" spans="1:8" ht="26.25" customHeight="1">
      <c r="A5" s="3"/>
      <c r="B5" s="3"/>
      <c r="C5" s="3"/>
      <c r="D5" s="3"/>
      <c r="E5" s="3"/>
      <c r="F5" s="3"/>
      <c r="G5" s="3"/>
      <c r="H5" s="3"/>
    </row>
    <row r="6" spans="1:8" ht="26.25" customHeight="1">
      <c r="A6" s="3"/>
      <c r="B6" s="3"/>
      <c r="C6" s="3"/>
      <c r="D6" s="3"/>
      <c r="E6" s="3"/>
      <c r="F6" s="3"/>
      <c r="G6" s="3"/>
      <c r="H6" s="3"/>
    </row>
    <row r="7" spans="1:8" ht="26.25" customHeight="1">
      <c r="A7" s="3"/>
      <c r="B7" s="3"/>
      <c r="C7" s="3"/>
      <c r="D7" s="3"/>
      <c r="E7" s="3"/>
      <c r="F7" s="3"/>
      <c r="G7" s="3"/>
      <c r="H7" s="3"/>
    </row>
    <row r="8" spans="1:8" ht="26.25" customHeight="1">
      <c r="A8" s="3"/>
      <c r="B8" s="3"/>
      <c r="C8" s="3"/>
      <c r="D8" s="3"/>
      <c r="E8" s="3"/>
      <c r="F8" s="3"/>
      <c r="G8" s="3"/>
      <c r="H8" s="3"/>
    </row>
    <row r="9" spans="1:8" ht="26.25" customHeight="1">
      <c r="A9" s="3"/>
      <c r="B9" s="3"/>
      <c r="C9" s="3"/>
      <c r="D9" s="3"/>
      <c r="E9" s="3"/>
      <c r="F9" s="3"/>
      <c r="G9" s="3"/>
      <c r="H9" s="3"/>
    </row>
    <row r="10" spans="1:8" ht="26.25" customHeight="1">
      <c r="A10" s="3"/>
      <c r="B10" s="3"/>
      <c r="C10" s="3"/>
      <c r="D10" s="3"/>
      <c r="E10" s="3"/>
      <c r="F10" s="3"/>
      <c r="G10" s="3"/>
      <c r="H10" s="3"/>
    </row>
    <row r="11" spans="1:8" ht="26.25" customHeight="1">
      <c r="A11" s="3"/>
      <c r="B11" s="3"/>
      <c r="C11" s="3"/>
      <c r="D11" s="3"/>
      <c r="E11" s="3"/>
      <c r="F11" s="3"/>
      <c r="G11" s="3"/>
      <c r="H11" s="3"/>
    </row>
    <row r="12" spans="1:8" ht="26.25" customHeight="1">
      <c r="A12" s="3"/>
      <c r="B12" s="3"/>
      <c r="C12" s="3"/>
      <c r="D12" s="3"/>
      <c r="E12" s="3"/>
      <c r="F12" s="3"/>
      <c r="G12" s="3"/>
      <c r="H12" s="3"/>
    </row>
    <row r="13" spans="1:8" ht="26.25" customHeight="1">
      <c r="A13" s="3"/>
      <c r="B13" s="3"/>
      <c r="C13" s="3"/>
      <c r="D13" s="3"/>
      <c r="E13" s="3"/>
      <c r="F13" s="3"/>
      <c r="G13" s="3"/>
      <c r="H13" s="3"/>
    </row>
    <row r="14" spans="1:8" ht="26.25" customHeight="1">
      <c r="A14" s="3"/>
      <c r="B14" s="3"/>
      <c r="C14" s="3"/>
      <c r="D14" s="3"/>
      <c r="E14" s="3"/>
      <c r="F14" s="3"/>
      <c r="G14" s="3"/>
      <c r="H14" s="3"/>
    </row>
    <row r="15" spans="1:8" ht="26.25" customHeight="1">
      <c r="A15" s="3"/>
      <c r="B15" s="3"/>
      <c r="C15" s="3"/>
      <c r="D15" s="3"/>
      <c r="E15" s="3"/>
      <c r="F15" s="3"/>
      <c r="G15" s="3"/>
      <c r="H15" s="3"/>
    </row>
    <row r="16" spans="1:8" ht="26.25" customHeight="1">
      <c r="A16" s="3"/>
      <c r="B16" s="3"/>
      <c r="C16" s="3"/>
      <c r="D16" s="3"/>
      <c r="E16" s="3"/>
      <c r="F16" s="3"/>
      <c r="G16" s="3"/>
      <c r="H16" s="3"/>
    </row>
    <row r="17" spans="1:8" ht="26.25" customHeight="1">
      <c r="A17" s="3" t="s">
        <v>67</v>
      </c>
      <c r="B17" s="3"/>
      <c r="C17" s="3"/>
      <c r="D17" s="3"/>
      <c r="E17" s="3"/>
      <c r="F17" s="3"/>
      <c r="G17" s="3"/>
      <c r="H17" s="3">
        <v>0</v>
      </c>
    </row>
    <row r="18" spans="1:8" ht="14.25">
      <c r="A18" s="16"/>
      <c r="B18" s="16"/>
      <c r="C18" s="16"/>
      <c r="D18" s="16"/>
      <c r="E18" s="16"/>
      <c r="F18" s="16"/>
      <c r="G18" s="16"/>
      <c r="H18" s="16"/>
    </row>
  </sheetData>
  <sheetProtection/>
  <mergeCells count="12">
    <mergeCell ref="G3:G4"/>
    <mergeCell ref="H3:H4"/>
    <mergeCell ref="A1:H1"/>
    <mergeCell ref="A2:B2"/>
    <mergeCell ref="C2:E2"/>
    <mergeCell ref="A18:H18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0.98" bottom="0.7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2016-10-17T06:35:49Z</cp:lastPrinted>
  <dcterms:created xsi:type="dcterms:W3CDTF">2010-05-04T08:28:50Z</dcterms:created>
  <dcterms:modified xsi:type="dcterms:W3CDTF">2017-07-20T01:31:19Z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