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085" windowHeight="1200" firstSheet="5" activeTab="8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'部门经济分类预算明细表'!$A$1:$M$40</definedName>
    <definedName name="_xlnm.Print_Area" localSheetId="2">'部门收入总表'!$A$1:$O$141</definedName>
    <definedName name="_xlnm.Print_Area" localSheetId="1">'部门收支总表'!$A$1:$D$29</definedName>
    <definedName name="_xlnm.Print_Area" localSheetId="3">'部门支出总表'!$A$1:$J$141</definedName>
    <definedName name="_xlnm.Print_Area" localSheetId="4">'财政拨款收支总表'!$A$1:$G$27</definedName>
    <definedName name="_xlnm.Print_Area" localSheetId="6">'一般公共预算基本支出-部门经济分类'!$A$1:$C$40</definedName>
    <definedName name="_xlnm.Print_Area" localSheetId="7">'一般公共预算基本支出-政府经济分类'!$A$1:$C$20</definedName>
    <definedName name="_xlnm.Print_Area" localSheetId="8">'一般公共预算三公经费'!$A$1:$H$7</definedName>
    <definedName name="_xlnm.Print_Area" localSheetId="5">'一般公共预算支出总表'!$A$1:$K$142</definedName>
    <definedName name="_xlnm.Print_Area" localSheetId="11">'政府经济分类预算明细表'!$A$1:$M$20</definedName>
    <definedName name="_xlnm.Print_Area" localSheetId="9">'政府性基金预算支出表'!$A$1:$E$16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/>
</workbook>
</file>

<file path=xl/sharedStrings.xml><?xml version="1.0" encoding="utf-8"?>
<sst xmlns="http://schemas.openxmlformats.org/spreadsheetml/2006/main" count="1371" uniqueCount="524">
  <si>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</si>
  <si>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</si>
  <si>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</si>
  <si>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</si>
  <si>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</si>
  <si>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</si>
  <si>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</si>
  <si>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</si>
  <si>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</si>
  <si>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</si>
  <si>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</si>
  <si>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</si>
  <si>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</si>
  <si>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</si>
  <si>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</si>
  <si>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</si>
  <si>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</si>
  <si>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</si>
  <si>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</si>
  <si>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</si>
  <si>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</si>
  <si>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</si>
  <si>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</si>
  <si>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</si>
  <si>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</si>
  <si>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</si>
  <si>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</si>
  <si>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</si>
  <si>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</si>
  <si>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</si>
  <si>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</si>
  <si>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</si>
  <si>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</si>
  <si>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</si>
  <si>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</si>
  <si>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</si>
  <si>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</si>
  <si>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</si>
  <si>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</si>
  <si>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</si>
  <si>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</si>
  <si>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</si>
  <si>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</si>
  <si>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</si>
  <si>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</si>
  <si>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</si>
  <si>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</si>
  <si>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</si>
  <si>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</si>
  <si>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</si>
  <si>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</si>
  <si>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</si>
  <si>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</si>
  <si>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</si>
  <si>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</si>
  <si>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2010301</t>
  </si>
  <si>
    <t>2010302</t>
  </si>
  <si>
    <t>2010399</t>
  </si>
  <si>
    <t>2010507</t>
  </si>
  <si>
    <t>2010699</t>
  </si>
  <si>
    <t>2011006</t>
  </si>
  <si>
    <t>2012902</t>
  </si>
  <si>
    <t>2030603</t>
  </si>
  <si>
    <t>2040204</t>
  </si>
  <si>
    <t>2050299</t>
  </si>
  <si>
    <t>2070109</t>
  </si>
  <si>
    <t>2070199</t>
  </si>
  <si>
    <t>2070308</t>
  </si>
  <si>
    <t>2080204</t>
  </si>
  <si>
    <t>2081002</t>
  </si>
  <si>
    <t>2100799</t>
  </si>
  <si>
    <t>2101016</t>
  </si>
  <si>
    <t>2110402</t>
  </si>
  <si>
    <t>2111001</t>
  </si>
  <si>
    <t>能源节约利用</t>
  </si>
  <si>
    <t>2119901</t>
  </si>
  <si>
    <t>其他节能环保支出</t>
  </si>
  <si>
    <t>2120101</t>
  </si>
  <si>
    <t>2120104</t>
  </si>
  <si>
    <t>2120199</t>
  </si>
  <si>
    <t>2120399</t>
  </si>
  <si>
    <t>2120501</t>
  </si>
  <si>
    <t>城乡社区环境卫生</t>
  </si>
  <si>
    <t>2120801</t>
  </si>
  <si>
    <t>2120802</t>
  </si>
  <si>
    <t>2120806</t>
  </si>
  <si>
    <t>2129999</t>
  </si>
  <si>
    <t>其他城乡社区支出</t>
  </si>
  <si>
    <t>2130124</t>
  </si>
  <si>
    <t>2130135</t>
  </si>
  <si>
    <t>2130199</t>
  </si>
  <si>
    <t>2130209</t>
  </si>
  <si>
    <t>2130234</t>
  </si>
  <si>
    <t>2130299</t>
  </si>
  <si>
    <t>2130305</t>
  </si>
  <si>
    <t>2130316</t>
  </si>
  <si>
    <t>2130705</t>
  </si>
  <si>
    <t>2150502</t>
  </si>
  <si>
    <t>2160502</t>
  </si>
  <si>
    <t>2160599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</si>
  <si>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</si>
  <si>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</si>
  <si>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</si>
  <si>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</si>
  <si>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</si>
  <si>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</si>
  <si>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</si>
  <si>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</si>
  <si>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</si>
  <si>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</si>
  <si>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</si>
  <si>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</si>
  <si>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</si>
  <si>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</si>
  <si>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 xml:space="preserve">  能源节约利用</t>
  </si>
  <si>
    <t xml:space="preserve">  其他节能环保支出</t>
  </si>
  <si>
    <t xml:space="preserve">  城乡社区环境卫生</t>
  </si>
  <si>
    <t xml:space="preserve">  其他城乡社区支出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</si>
  <si>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</si>
  <si>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</si>
  <si>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</si>
  <si>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</si>
  <si>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</si>
  <si>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</si>
  <si>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</si>
  <si>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</si>
  <si>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</si>
  <si>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</si>
  <si>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</si>
  <si>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</si>
  <si>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</si>
  <si>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</si>
  <si>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</si>
  <si>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</si>
  <si>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</si>
  <si>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</si>
  <si>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</si>
  <si>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</si>
  <si>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</si>
  <si>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</si>
  <si>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</si>
  <si>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</si>
  <si>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</si>
  <si>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</si>
  <si>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</si>
  <si>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</si>
  <si>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</si>
  <si>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</si>
  <si>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</si>
  <si>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 其他政府办公厅（室）及相关机构事务支出</t>
  </si>
  <si>
    <t xml:space="preserve">  对村民委员会和村党支部的补助</t>
  </si>
  <si>
    <t xml:space="preserve">  其他财政事务支出</t>
  </si>
  <si>
    <t xml:space="preserve">  专项普查活动</t>
  </si>
  <si>
    <t xml:space="preserve">  食品安全事务</t>
  </si>
  <si>
    <t xml:space="preserve">  治安管理</t>
  </si>
  <si>
    <t xml:space="preserve">  人民防空</t>
  </si>
  <si>
    <t xml:space="preserve">  军队转业干部安置</t>
  </si>
  <si>
    <t xml:space="preserve">  拥军优属</t>
  </si>
  <si>
    <t xml:space="preserve">  老年福利</t>
  </si>
  <si>
    <t xml:space="preserve">  其他计划生育事务支出</t>
  </si>
  <si>
    <t xml:space="preserve">  其他城乡社区管理事务支出</t>
  </si>
  <si>
    <t xml:space="preserve">  城管执法</t>
  </si>
  <si>
    <t xml:space="preserve">  其他城乡社区公共设施支出</t>
  </si>
  <si>
    <t xml:space="preserve">  农村环境保护</t>
  </si>
  <si>
    <t xml:space="preserve">  农业组织化与产业化经营</t>
  </si>
  <si>
    <t xml:space="preserve">  其他农业支出</t>
  </si>
  <si>
    <t xml:space="preserve">  森林生态效益补偿</t>
  </si>
  <si>
    <t xml:space="preserve">  林业防灾减灾</t>
  </si>
  <si>
    <t xml:space="preserve">  其他林业支出</t>
  </si>
  <si>
    <t xml:space="preserve">  农业资源保护修复与利用</t>
  </si>
  <si>
    <t xml:space="preserve">  农田水利</t>
  </si>
  <si>
    <t xml:space="preserve">  其他旅游业管理与服务支出</t>
  </si>
  <si>
    <t xml:space="preserve">  其他文化支出</t>
  </si>
  <si>
    <t xml:space="preserve">  其他普通教育支出</t>
  </si>
  <si>
    <t xml:space="preserve">  群众文化</t>
  </si>
  <si>
    <t xml:space="preserve">  群众体育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</si>
  <si>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</si>
  <si>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</si>
  <si>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</si>
  <si>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</si>
  <si>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</si>
  <si>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</si>
  <si>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</si>
  <si>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</si>
  <si>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机关事业单位基本养老保险缴费</t>
  </si>
  <si>
    <t xml:space="preserve"> 其他社会保障缴费</t>
  </si>
  <si>
    <t xml:space="preserve"> 其他工资福利支出</t>
  </si>
  <si>
    <t xml:space="preserve"> 印刷费</t>
  </si>
  <si>
    <t xml:space="preserve"> 手续费</t>
  </si>
  <si>
    <t xml:space="preserve"> 水费</t>
  </si>
  <si>
    <t xml:space="preserve"> 电费</t>
  </si>
  <si>
    <t xml:space="preserve"> 邮电费</t>
  </si>
  <si>
    <t xml:space="preserve"> 差旅费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</si>
  <si>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</si>
  <si>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</si>
  <si>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</si>
  <si>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</si>
  <si>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</si>
  <si>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劳务费</t>
  </si>
  <si>
    <t xml:space="preserve"> 福利费</t>
  </si>
  <si>
    <t xml:space="preserve"> 公务用车运行维护费</t>
  </si>
  <si>
    <t xml:space="preserve"> 其他交通费用</t>
  </si>
  <si>
    <t xml:space="preserve"> 其他商品和服务支出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</si>
  <si>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</si>
  <si>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</si>
  <si>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</si>
  <si>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</si>
  <si>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</si>
  <si>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</si>
  <si>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</si>
  <si>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</si>
  <si>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基础设施建设</t>
  </si>
  <si>
    <t xml:space="preserve"> 大型修缮</t>
  </si>
  <si>
    <t xml:space="preserve"> 土地补偿</t>
  </si>
  <si>
    <t xml:space="preserve"> 地上附着物和青苗补偿</t>
  </si>
  <si>
    <t xml:space="preserve"> 拆迁补偿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</si>
  <si>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</si>
  <si>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</si>
  <si>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</si>
  <si>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</si>
  <si>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</si>
  <si>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</si>
  <si>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>机关商品和服务支出</t>
  </si>
  <si>
    <t xml:space="preserve"> 办公经费</t>
  </si>
  <si>
    <t xml:space="preserve"> 维修（护）费</t>
  </si>
  <si>
    <t>机关资本性支出（一）</t>
  </si>
  <si>
    <t xml:space="preserve"> 土地征迁补偿和安置支出</t>
  </si>
  <si>
    <t xml:space="preserve"> 社会福利和救助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</si>
  <si>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</si>
  <si>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</si>
  <si>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</si>
  <si>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</si>
  <si>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</si>
  <si>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</si>
  <si>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</si>
  <si>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</si>
  <si>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</si>
  <si>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</si>
  <si>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</si>
  <si>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</si>
  <si>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</si>
  <si>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</si>
  <si>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</si>
  <si>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</si>
  <si>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</si>
  <si>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</si>
  <si>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</si>
  <si>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</si>
  <si>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</si>
  <si>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 xml:space="preserve"> 其他对企业补助</t>
  </si>
  <si>
    <t>对企业补助</t>
  </si>
  <si>
    <t>其他支出</t>
  </si>
  <si>
    <t xml:space="preserve"> 其他支出</t>
  </si>
  <si>
    <t>部门公开表11</t>
  </si>
  <si>
    <t>2018年政府经济分类预算明细表</t>
  </si>
  <si>
    <t>纳入预算管理的其它收入</t>
  </si>
  <si>
    <t>本级财政拨款补助</t>
  </si>
  <si>
    <t>本级财政拨款补助</t>
  </si>
  <si>
    <t>总数一致</t>
  </si>
  <si>
    <t>基本支出数据一致</t>
  </si>
  <si>
    <t>合计</t>
  </si>
  <si>
    <t>基金总数一致</t>
  </si>
  <si>
    <t>本级财政拨款一致</t>
  </si>
  <si>
    <t>财政拨款（含上级）数据一致</t>
  </si>
  <si>
    <t>注：所有标粗数据均已自带公式。另有以下审核公式，带颜色标识单元格均为0则说明数据间勾稽关系正确，否则必须修改。</t>
  </si>
  <si>
    <t>201</t>
  </si>
  <si>
    <t>一般公共服务支出</t>
  </si>
  <si>
    <t>20103</t>
  </si>
  <si>
    <t>政府办公厅（室）及相关机构事务</t>
  </si>
  <si>
    <t xml:space="preserve">  行政运行</t>
  </si>
  <si>
    <t xml:space="preserve">  一般行政管理事务</t>
  </si>
  <si>
    <t>20105</t>
  </si>
  <si>
    <t>统计信息事务</t>
  </si>
  <si>
    <t>20106</t>
  </si>
  <si>
    <t>财政事务</t>
  </si>
  <si>
    <t>20110</t>
  </si>
  <si>
    <t>人力资源事务</t>
  </si>
  <si>
    <t>20129</t>
  </si>
  <si>
    <t>群众团体事务</t>
  </si>
  <si>
    <t>203</t>
  </si>
  <si>
    <t>国防支出</t>
  </si>
  <si>
    <t>20306</t>
  </si>
  <si>
    <t>国防动员</t>
  </si>
  <si>
    <t>204</t>
  </si>
  <si>
    <t>公共安全支出</t>
  </si>
  <si>
    <t>20402</t>
  </si>
  <si>
    <t>公安</t>
  </si>
  <si>
    <t>205</t>
  </si>
  <si>
    <t>教育支出</t>
  </si>
  <si>
    <t>20502</t>
  </si>
  <si>
    <t>普通教育</t>
  </si>
  <si>
    <t>20509</t>
  </si>
  <si>
    <t>教育费附加安排的支出</t>
  </si>
  <si>
    <t>2050999</t>
  </si>
  <si>
    <t xml:space="preserve">  其他教育费附加安排的支出</t>
  </si>
  <si>
    <t>206</t>
  </si>
  <si>
    <t>科学技术支出</t>
  </si>
  <si>
    <t>20604</t>
  </si>
  <si>
    <t>技术研究与开发</t>
  </si>
  <si>
    <t>2060402</t>
  </si>
  <si>
    <t xml:space="preserve">  应用技术研究与开发</t>
  </si>
  <si>
    <t>20607</t>
  </si>
  <si>
    <t>科学技术普及</t>
  </si>
  <si>
    <t>2060799</t>
  </si>
  <si>
    <t xml:space="preserve">  其他科学技术普及支出</t>
  </si>
  <si>
    <t>207</t>
  </si>
  <si>
    <t>文化体育与传媒支出</t>
  </si>
  <si>
    <t>20701</t>
  </si>
  <si>
    <t>文化</t>
  </si>
  <si>
    <t>20703</t>
  </si>
  <si>
    <t>体育</t>
  </si>
  <si>
    <t>208</t>
  </si>
  <si>
    <t>社会保障和就业支出</t>
  </si>
  <si>
    <t>20801</t>
  </si>
  <si>
    <t>人力资源和社会保障管理事务</t>
  </si>
  <si>
    <t>2080102</t>
  </si>
  <si>
    <t>2080199</t>
  </si>
  <si>
    <t xml:space="preserve">  其他人力资源和社会保障管理事务支出</t>
  </si>
  <si>
    <t>20802</t>
  </si>
  <si>
    <t>民政管理事务</t>
  </si>
  <si>
    <t>2080208</t>
  </si>
  <si>
    <t xml:space="preserve">  基层政权和社区建设</t>
  </si>
  <si>
    <t>20805</t>
  </si>
  <si>
    <t>行政事业单位离退休</t>
  </si>
  <si>
    <t>2080599</t>
  </si>
  <si>
    <t xml:space="preserve">  其他行政事业单位离退休支出</t>
  </si>
  <si>
    <t>20810</t>
  </si>
  <si>
    <t>社会福利</t>
  </si>
  <si>
    <t>20815</t>
  </si>
  <si>
    <t>自然灾害生活救助</t>
  </si>
  <si>
    <t>2081503</t>
  </si>
  <si>
    <t xml:space="preserve">  自然灾害灾后重建补助</t>
  </si>
  <si>
    <t>20820</t>
  </si>
  <si>
    <t>临时救助</t>
  </si>
  <si>
    <t>2082001</t>
  </si>
  <si>
    <t xml:space="preserve">  临时救助支出</t>
  </si>
  <si>
    <t>20825</t>
  </si>
  <si>
    <t>其他生活救助</t>
  </si>
  <si>
    <t>2082502</t>
  </si>
  <si>
    <t xml:space="preserve">  其他农村生活救助</t>
  </si>
  <si>
    <t>210</t>
  </si>
  <si>
    <t>医疗卫生与计划生育支出</t>
  </si>
  <si>
    <t>21007</t>
  </si>
  <si>
    <t>计划生育事务</t>
  </si>
  <si>
    <t>21010</t>
  </si>
  <si>
    <t>食品和药品监督管理事务</t>
  </si>
  <si>
    <t>21011</t>
  </si>
  <si>
    <t>行政事业单位医疗★</t>
  </si>
  <si>
    <t>2101101</t>
  </si>
  <si>
    <t xml:space="preserve">  行政单位医疗★</t>
  </si>
  <si>
    <t>211</t>
  </si>
  <si>
    <t>节能环保支出</t>
  </si>
  <si>
    <t>21104</t>
  </si>
  <si>
    <t>自然生态保护</t>
  </si>
  <si>
    <t>21110</t>
  </si>
  <si>
    <t>21111</t>
  </si>
  <si>
    <t>污染减排</t>
  </si>
  <si>
    <t>2111199</t>
  </si>
  <si>
    <t xml:space="preserve">  其他污染减排支出</t>
  </si>
  <si>
    <t>21199</t>
  </si>
  <si>
    <t>212</t>
  </si>
  <si>
    <t>城乡社区支出</t>
  </si>
  <si>
    <t>21201</t>
  </si>
  <si>
    <t>城乡社区管理事务</t>
  </si>
  <si>
    <t>21203</t>
  </si>
  <si>
    <t>城乡社区公共设施</t>
  </si>
  <si>
    <t>2120303</t>
  </si>
  <si>
    <t xml:space="preserve">  小城镇基础设施建设</t>
  </si>
  <si>
    <t>21205</t>
  </si>
  <si>
    <t>21208</t>
  </si>
  <si>
    <t>国有土地使用权出让收入及对应专项债务收入安排的支出</t>
  </si>
  <si>
    <t xml:space="preserve">  征地和拆迁补偿支出</t>
  </si>
  <si>
    <t xml:space="preserve">  土地开发支出</t>
  </si>
  <si>
    <t>2120805</t>
  </si>
  <si>
    <t xml:space="preserve">  补助被征地农民支出</t>
  </si>
  <si>
    <t xml:space="preserve">  土地出让业务支出</t>
  </si>
  <si>
    <t>21299</t>
  </si>
  <si>
    <t>213</t>
  </si>
  <si>
    <t>农林水支出</t>
  </si>
  <si>
    <t>21301</t>
  </si>
  <si>
    <t>农业</t>
  </si>
  <si>
    <t>2130126</t>
  </si>
  <si>
    <t xml:space="preserve">  农村公益事业</t>
  </si>
  <si>
    <t>2130142</t>
  </si>
  <si>
    <t xml:space="preserve">  农村道路建设</t>
  </si>
  <si>
    <t>21302</t>
  </si>
  <si>
    <t>林业</t>
  </si>
  <si>
    <t>2130205</t>
  </si>
  <si>
    <t xml:space="preserve">  森林培育</t>
  </si>
  <si>
    <t>2130210</t>
  </si>
  <si>
    <t xml:space="preserve">  林业自然保护区</t>
  </si>
  <si>
    <t>21303</t>
  </si>
  <si>
    <t>水利</t>
  </si>
  <si>
    <t xml:space="preserve">  水利工程建设</t>
  </si>
  <si>
    <t>2130399</t>
  </si>
  <si>
    <t xml:space="preserve">  其他水利支出</t>
  </si>
  <si>
    <t>21305</t>
  </si>
  <si>
    <t>扶贫</t>
  </si>
  <si>
    <t>2130505</t>
  </si>
  <si>
    <t xml:space="preserve">  生产发展</t>
  </si>
  <si>
    <t>2130599</t>
  </si>
  <si>
    <t xml:space="preserve">  其他扶贫支出</t>
  </si>
  <si>
    <t>21307</t>
  </si>
  <si>
    <t>农村综合改革</t>
  </si>
  <si>
    <t>2130701</t>
  </si>
  <si>
    <t xml:space="preserve">  对村级一事一议的补助</t>
  </si>
  <si>
    <t>2130706</t>
  </si>
  <si>
    <t xml:space="preserve">  对村集体经济组织的补助</t>
  </si>
  <si>
    <t>21399</t>
  </si>
  <si>
    <t>其他农林水支出</t>
  </si>
  <si>
    <t>2139999</t>
  </si>
  <si>
    <t xml:space="preserve">  其他农林水支出</t>
  </si>
  <si>
    <t>214</t>
  </si>
  <si>
    <t>交通运输支出</t>
  </si>
  <si>
    <t>21401</t>
  </si>
  <si>
    <t>公路水路运输</t>
  </si>
  <si>
    <t>2140199</t>
  </si>
  <si>
    <t xml:space="preserve">  其他公路水路运输支出</t>
  </si>
  <si>
    <t>215</t>
  </si>
  <si>
    <t>资源勘探信息等支出</t>
  </si>
  <si>
    <t>21505</t>
  </si>
  <si>
    <t>工业和信息产业监管</t>
  </si>
  <si>
    <t>21507</t>
  </si>
  <si>
    <t>国有资产监管</t>
  </si>
  <si>
    <t>2150799</t>
  </si>
  <si>
    <t xml:space="preserve">  其他国有资产监管支出</t>
  </si>
  <si>
    <t>21508</t>
  </si>
  <si>
    <t>支持中小企业发展和管理支出</t>
  </si>
  <si>
    <t>2150899</t>
  </si>
  <si>
    <t xml:space="preserve">  其他支持中小企业发展和管理支出</t>
  </si>
  <si>
    <t>216</t>
  </si>
  <si>
    <t>商业服务业等支出</t>
  </si>
  <si>
    <t>21605</t>
  </si>
  <si>
    <t>旅游业管理与服务支出</t>
  </si>
  <si>
    <t>221</t>
  </si>
  <si>
    <t>住房保障支出</t>
  </si>
  <si>
    <t>22101</t>
  </si>
  <si>
    <t>保障性安居工程支出</t>
  </si>
  <si>
    <t>2210103</t>
  </si>
  <si>
    <t xml:space="preserve">  棚户区改造</t>
  </si>
  <si>
    <t>2210199</t>
  </si>
  <si>
    <t xml:space="preserve">  其他保障性安居工程支出</t>
  </si>
  <si>
    <t>22102</t>
  </si>
  <si>
    <t>住房改革支出</t>
  </si>
  <si>
    <t>2210201</t>
  </si>
  <si>
    <t xml:space="preserve">  住房公积金</t>
  </si>
  <si>
    <t>229</t>
  </si>
  <si>
    <t>22960</t>
  </si>
  <si>
    <t>彩票公益金及对应专项债务收入安排的支出</t>
  </si>
  <si>
    <t>2296002</t>
  </si>
  <si>
    <t xml:space="preserve">  用于社会福利的彩票公益金支出</t>
  </si>
  <si>
    <t>2296003</t>
  </si>
  <si>
    <t xml:space="preserve">  用于体育事业的彩票公益金支出</t>
  </si>
  <si>
    <t>公安</t>
  </si>
  <si>
    <t>205</t>
  </si>
  <si>
    <t>04</t>
  </si>
  <si>
    <t>201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</si>
  <si>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</si>
  <si>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</si>
  <si>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</si>
  <si>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</si>
  <si>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</si>
  <si>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</si>
  <si>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</si>
  <si>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</si>
  <si>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</si>
  <si>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</si>
  <si>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216</t>
  </si>
  <si>
    <t>221</t>
  </si>
  <si>
    <t>229</t>
  </si>
  <si>
    <t>215</t>
  </si>
  <si>
    <t>201</t>
  </si>
  <si>
    <t>03</t>
  </si>
  <si>
    <t>01</t>
  </si>
  <si>
    <t>02</t>
  </si>
  <si>
    <t>99</t>
  </si>
  <si>
    <t>05</t>
  </si>
  <si>
    <t>07</t>
  </si>
  <si>
    <t>06</t>
  </si>
  <si>
    <t>10</t>
  </si>
  <si>
    <t>201</t>
  </si>
  <si>
    <t>10</t>
  </si>
  <si>
    <t>06</t>
  </si>
  <si>
    <t>29</t>
  </si>
  <si>
    <t>02</t>
  </si>
  <si>
    <t>203</t>
  </si>
  <si>
    <t>03</t>
  </si>
  <si>
    <t>204</t>
  </si>
  <si>
    <t>04</t>
  </si>
  <si>
    <t>205</t>
  </si>
  <si>
    <t>99</t>
  </si>
  <si>
    <t>09</t>
  </si>
  <si>
    <t>206</t>
  </si>
  <si>
    <t>07</t>
  </si>
  <si>
    <t>207</t>
  </si>
  <si>
    <t>01</t>
  </si>
  <si>
    <t>08</t>
  </si>
  <si>
    <t>208</t>
  </si>
  <si>
    <t>05</t>
  </si>
  <si>
    <t>15</t>
  </si>
  <si>
    <t>20</t>
  </si>
  <si>
    <t>25</t>
  </si>
  <si>
    <t>210</t>
  </si>
  <si>
    <t>16</t>
  </si>
  <si>
    <t>11</t>
  </si>
  <si>
    <t>211</t>
  </si>
  <si>
    <t>212</t>
  </si>
  <si>
    <t>213</t>
  </si>
  <si>
    <t>24</t>
  </si>
  <si>
    <t>26</t>
  </si>
  <si>
    <t>35</t>
  </si>
  <si>
    <t>42</t>
  </si>
  <si>
    <t>34</t>
  </si>
  <si>
    <t>214</t>
  </si>
  <si>
    <t>215</t>
  </si>
  <si>
    <t>216</t>
  </si>
  <si>
    <t>221</t>
  </si>
  <si>
    <t>229</t>
  </si>
  <si>
    <t>60</t>
  </si>
  <si>
    <t>编制单位：桥驿镇人民政府</t>
  </si>
  <si>
    <t>编制单位：桥驿镇人民政府</t>
  </si>
  <si>
    <t>编制单位：桥驿镇人民政府</t>
  </si>
  <si>
    <t xml:space="preserve"> 办公费</t>
  </si>
  <si>
    <t>编制单位：桥驿镇人民政府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</si>
</sst>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#,##0.00_ "/>
    <numFmt numFmtId="181" formatCode="#,##0.0000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3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0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rgb="FFC00000"/>
      <name val="宋体"/>
      <family val="0"/>
    </font>
    <font>
      <b/>
      <sz val="11"/>
      <color rgb="FFFF0000"/>
      <name val="宋体"/>
      <family val="0"/>
    </font>
    <font>
      <b/>
      <sz val="16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6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8" fillId="33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0" fontId="5" fillId="33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5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34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180" fontId="57" fillId="0" borderId="0" xfId="0" applyNumberFormat="1" applyFont="1" applyAlignment="1">
      <alignment horizontal="center" vertical="center" wrapText="1"/>
    </xf>
    <xf numFmtId="0" fontId="12" fillId="35" borderId="11" xfId="0" applyFont="1" applyFill="1" applyBorder="1" applyAlignment="1">
      <alignment/>
    </xf>
    <xf numFmtId="0" fontId="12" fillId="35" borderId="11" xfId="0" applyNumberFormat="1" applyFont="1" applyFill="1" applyBorder="1" applyAlignment="1" applyProtection="1">
      <alignment horizontal="center" vertical="center"/>
      <protection/>
    </xf>
    <xf numFmtId="3" fontId="12" fillId="35" borderId="11" xfId="0" applyNumberFormat="1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Alignment="1">
      <alignment/>
    </xf>
    <xf numFmtId="0" fontId="12" fillId="35" borderId="11" xfId="0" applyNumberFormat="1" applyFont="1" applyFill="1" applyBorder="1" applyAlignment="1" applyProtection="1">
      <alignment horizontal="center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181" fontId="12" fillId="35" borderId="0" xfId="0" applyNumberFormat="1" applyFont="1" applyFill="1" applyAlignment="1" applyProtection="1">
      <alignment vertical="center" wrapText="1"/>
      <protection/>
    </xf>
    <xf numFmtId="0" fontId="11" fillId="35" borderId="0" xfId="0" applyFont="1" applyFill="1" applyAlignment="1">
      <alignment vertical="center" wrapText="1"/>
    </xf>
    <xf numFmtId="0" fontId="11" fillId="35" borderId="0" xfId="0" applyFont="1" applyFill="1" applyBorder="1" applyAlignment="1">
      <alignment vertical="center" wrapText="1"/>
    </xf>
    <xf numFmtId="0" fontId="13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5" borderId="12" xfId="0" applyNumberFormat="1" applyFont="1" applyFill="1" applyBorder="1" applyAlignment="1" applyProtection="1">
      <alignment vertical="center" wrapText="1"/>
      <protection/>
    </xf>
    <xf numFmtId="3" fontId="13" fillId="35" borderId="13" xfId="0" applyNumberFormat="1" applyFont="1" applyFill="1" applyBorder="1" applyAlignment="1" applyProtection="1">
      <alignment horizontal="center" vertical="center" wrapText="1"/>
      <protection/>
    </xf>
    <xf numFmtId="3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3" fillId="35" borderId="0" xfId="0" applyFont="1" applyFill="1" applyAlignment="1">
      <alignment/>
    </xf>
    <xf numFmtId="3" fontId="13" fillId="35" borderId="9" xfId="0" applyNumberFormat="1" applyFont="1" applyFill="1" applyBorder="1" applyAlignment="1" applyProtection="1">
      <alignment horizontal="center" vertical="center" wrapText="1"/>
      <protection/>
    </xf>
    <xf numFmtId="0" fontId="12" fillId="35" borderId="12" xfId="0" applyNumberFormat="1" applyFont="1" applyFill="1" applyBorder="1" applyAlignment="1" applyProtection="1">
      <alignment vertical="center" wrapText="1"/>
      <protection/>
    </xf>
    <xf numFmtId="3" fontId="13" fillId="35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3" fillId="35" borderId="11" xfId="0" applyFont="1" applyFill="1" applyBorder="1" applyAlignment="1">
      <alignment/>
    </xf>
    <xf numFmtId="0" fontId="13" fillId="35" borderId="11" xfId="0" applyFont="1" applyFill="1" applyBorder="1" applyAlignment="1">
      <alignment horizontal="center" vertical="center"/>
    </xf>
    <xf numFmtId="181" fontId="13" fillId="35" borderId="0" xfId="0" applyNumberFormat="1" applyFont="1" applyFill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center" vertical="center" wrapText="1"/>
      <protection/>
    </xf>
    <xf numFmtId="0" fontId="12" fillId="35" borderId="11" xfId="0" applyNumberFormat="1" applyFont="1" applyFill="1" applyBorder="1" applyAlignment="1" applyProtection="1">
      <alignment vertical="center" wrapText="1"/>
      <protection/>
    </xf>
    <xf numFmtId="0" fontId="13" fillId="35" borderId="11" xfId="0" applyFont="1" applyFill="1" applyBorder="1" applyAlignment="1">
      <alignment vertical="center" wrapText="1"/>
    </xf>
    <xf numFmtId="0" fontId="12" fillId="35" borderId="11" xfId="0" applyNumberFormat="1" applyFont="1" applyFill="1" applyBorder="1" applyAlignment="1" applyProtection="1">
      <alignment horizontal="left" vertical="center" wrapText="1"/>
      <protection/>
    </xf>
    <xf numFmtId="0" fontId="13" fillId="35" borderId="11" xfId="0" applyNumberFormat="1" applyFont="1" applyFill="1" applyBorder="1" applyAlignment="1" applyProtection="1">
      <alignment horizontal="left" vertical="center" wrapText="1"/>
      <protection/>
    </xf>
    <xf numFmtId="3" fontId="13" fillId="35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3" fillId="35" borderId="12" xfId="0" applyNumberFormat="1" applyFont="1" applyFill="1" applyBorder="1" applyAlignment="1" applyProtection="1">
      <alignment horizontal="center" vertical="center" wrapText="1"/>
      <protection/>
    </xf>
    <xf numFmtId="3" fontId="12" fillId="35" borderId="15" xfId="0" applyNumberFormat="1" applyFont="1" applyFill="1" applyBorder="1" applyAlignment="1" applyProtection="1">
      <alignment horizontal="center" vertical="center" wrapText="1"/>
      <protection/>
    </xf>
    <xf numFmtId="3" fontId="13" fillId="35" borderId="15" xfId="0" applyNumberFormat="1" applyFont="1" applyFill="1" applyBorder="1" applyAlignment="1" applyProtection="1">
      <alignment horizontal="center" vertical="center" wrapText="1"/>
      <protection/>
    </xf>
    <xf numFmtId="49" fontId="12" fillId="35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2" fillId="35" borderId="12" xfId="0" applyNumberFormat="1" applyFont="1" applyFill="1" applyBorder="1" applyAlignment="1" applyProtection="1">
      <alignment horizontal="center" vertical="center" wrapText="1"/>
      <protection/>
    </xf>
    <xf numFmtId="3" fontId="13" fillId="35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0" xfId="0" applyFont="1" applyFill="1" applyAlignment="1">
      <alignment vertical="center"/>
    </xf>
    <xf numFmtId="182" fontId="12" fillId="33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81" fontId="13" fillId="35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horizontal="right" wrapText="1"/>
      <protection/>
    </xf>
    <xf numFmtId="182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35" borderId="11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180" fontId="14" fillId="0" borderId="17" xfId="0" applyNumberFormat="1" applyFont="1" applyBorder="1" applyAlignment="1">
      <alignment horizontal="left" vertical="center" wrapText="1"/>
    </xf>
    <xf numFmtId="180" fontId="58" fillId="33" borderId="11" xfId="0" applyNumberFormat="1" applyFont="1" applyFill="1" applyBorder="1" applyAlignment="1">
      <alignment horizontal="center" vertical="center" wrapText="1"/>
    </xf>
    <xf numFmtId="180" fontId="58" fillId="33" borderId="9" xfId="0" applyNumberFormat="1" applyFont="1" applyFill="1" applyBorder="1" applyAlignment="1">
      <alignment horizontal="center" vertical="center" wrapText="1"/>
    </xf>
    <xf numFmtId="182" fontId="58" fillId="33" borderId="9" xfId="0" applyNumberFormat="1" applyFont="1" applyFill="1" applyBorder="1" applyAlignment="1">
      <alignment horizontal="center" vertical="center" wrapText="1"/>
    </xf>
    <xf numFmtId="182" fontId="58" fillId="0" borderId="9" xfId="0" applyNumberFormat="1" applyFont="1" applyFill="1" applyBorder="1" applyAlignment="1">
      <alignment horizontal="center" vertical="center" wrapText="1"/>
    </xf>
    <xf numFmtId="180" fontId="13" fillId="0" borderId="17" xfId="0" applyNumberFormat="1" applyFont="1" applyBorder="1" applyAlignment="1">
      <alignment horizontal="left" vertical="center" wrapText="1"/>
    </xf>
    <xf numFmtId="49" fontId="58" fillId="35" borderId="15" xfId="0" applyNumberFormat="1" applyFont="1" applyFill="1" applyBorder="1" applyAlignment="1" applyProtection="1">
      <alignment vertical="center" wrapText="1"/>
      <protection/>
    </xf>
    <xf numFmtId="0" fontId="58" fillId="35" borderId="18" xfId="0" applyNumberFormat="1" applyFont="1" applyFill="1" applyBorder="1" applyAlignment="1" applyProtection="1">
      <alignment vertical="center" wrapText="1"/>
      <protection/>
    </xf>
    <xf numFmtId="3" fontId="59" fillId="35" borderId="12" xfId="0" applyNumberFormat="1" applyFont="1" applyFill="1" applyBorder="1" applyAlignment="1" applyProtection="1">
      <alignment horizontal="center" vertical="center" wrapText="1"/>
      <protection/>
    </xf>
    <xf numFmtId="3" fontId="59" fillId="35" borderId="11" xfId="0" applyNumberFormat="1" applyFont="1" applyFill="1" applyBorder="1" applyAlignment="1" applyProtection="1">
      <alignment horizontal="center" vertical="center" wrapText="1"/>
      <protection/>
    </xf>
    <xf numFmtId="49" fontId="58" fillId="35" borderId="12" xfId="0" applyNumberFormat="1" applyFont="1" applyFill="1" applyBorder="1" applyAlignment="1" applyProtection="1">
      <alignment horizontal="left" vertical="center" wrapText="1"/>
      <protection/>
    </xf>
    <xf numFmtId="49" fontId="58" fillId="35" borderId="12" xfId="0" applyNumberFormat="1" applyFont="1" applyFill="1" applyBorder="1" applyAlignment="1" applyProtection="1">
      <alignment horizontal="center" vertical="center" wrapText="1"/>
      <protection/>
    </xf>
    <xf numFmtId="3" fontId="58" fillId="35" borderId="12" xfId="0" applyNumberFormat="1" applyFont="1" applyFill="1" applyBorder="1" applyAlignment="1" applyProtection="1">
      <alignment horizontal="center" vertical="center" wrapText="1"/>
      <protection/>
    </xf>
    <xf numFmtId="3" fontId="58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4" fontId="58" fillId="0" borderId="11" xfId="0" applyNumberFormat="1" applyFont="1" applyBorder="1" applyAlignment="1">
      <alignment horizontal="right" vertical="center" shrinkToFit="1"/>
    </xf>
    <xf numFmtId="49" fontId="59" fillId="35" borderId="12" xfId="0" applyNumberFormat="1" applyFont="1" applyFill="1" applyBorder="1" applyAlignment="1" applyProtection="1">
      <alignment horizontal="left" vertical="center" wrapText="1"/>
      <protection/>
    </xf>
    <xf numFmtId="49" fontId="59" fillId="35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35" borderId="11" xfId="0" applyFont="1" applyFill="1" applyBorder="1" applyAlignment="1">
      <alignment vertical="center"/>
    </xf>
    <xf numFmtId="3" fontId="12" fillId="35" borderId="9" xfId="0" applyNumberFormat="1" applyFont="1" applyFill="1" applyBorder="1" applyAlignment="1" applyProtection="1">
      <alignment horizontal="center" vertical="center"/>
      <protection/>
    </xf>
    <xf numFmtId="4" fontId="13" fillId="35" borderId="18" xfId="0" applyNumberFormat="1" applyFont="1" applyFill="1" applyBorder="1" applyAlignment="1">
      <alignment vertical="center"/>
    </xf>
    <xf numFmtId="3" fontId="13" fillId="35" borderId="9" xfId="0" applyNumberFormat="1" applyFont="1" applyFill="1" applyBorder="1" applyAlignment="1" applyProtection="1">
      <alignment horizontal="center" vertical="center"/>
      <protection/>
    </xf>
    <xf numFmtId="3" fontId="13" fillId="35" borderId="14" xfId="0" applyNumberFormat="1" applyFont="1" applyFill="1" applyBorder="1" applyAlignment="1" applyProtection="1">
      <alignment horizontal="center" vertical="center" wrapText="1"/>
      <protection/>
    </xf>
    <xf numFmtId="3" fontId="13" fillId="35" borderId="11" xfId="0" applyNumberFormat="1" applyFont="1" applyFill="1" applyBorder="1" applyAlignment="1" applyProtection="1">
      <alignment horizontal="center" vertical="center"/>
      <protection/>
    </xf>
    <xf numFmtId="3" fontId="13" fillId="35" borderId="14" xfId="0" applyNumberFormat="1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vertical="center"/>
    </xf>
    <xf numFmtId="3" fontId="13" fillId="35" borderId="11" xfId="0" applyNumberFormat="1" applyFont="1" applyFill="1" applyBorder="1" applyAlignment="1">
      <alignment horizontal="center" vertical="center"/>
    </xf>
    <xf numFmtId="3" fontId="13" fillId="35" borderId="19" xfId="0" applyNumberFormat="1" applyFont="1" applyFill="1" applyBorder="1" applyAlignment="1">
      <alignment horizontal="center" vertical="center" wrapText="1"/>
    </xf>
    <xf numFmtId="3" fontId="13" fillId="35" borderId="14" xfId="0" applyNumberFormat="1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 applyProtection="1">
      <alignment horizontal="center" vertical="center"/>
      <protection/>
    </xf>
    <xf numFmtId="4" fontId="13" fillId="35" borderId="18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 applyProtection="1">
      <alignment horizontal="center" vertical="center" wrapText="1"/>
      <protection/>
    </xf>
    <xf numFmtId="49" fontId="13" fillId="35" borderId="12" xfId="0" applyNumberFormat="1" applyFont="1" applyFill="1" applyBorder="1" applyAlignment="1" applyProtection="1">
      <alignment horizontal="left" vertical="center" wrapText="1"/>
      <protection/>
    </xf>
    <xf numFmtId="49" fontId="12" fillId="35" borderId="11" xfId="0" applyNumberFormat="1" applyFont="1" applyFill="1" applyBorder="1" applyAlignment="1" applyProtection="1">
      <alignment horizontal="center" vertical="center" wrapText="1"/>
      <protection/>
    </xf>
    <xf numFmtId="180" fontId="13" fillId="33" borderId="11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vertical="center"/>
    </xf>
    <xf numFmtId="3" fontId="13" fillId="35" borderId="9" xfId="0" applyNumberFormat="1" applyFont="1" applyFill="1" applyBorder="1" applyAlignment="1">
      <alignment horizontal="center" vertical="center" wrapText="1"/>
    </xf>
    <xf numFmtId="3" fontId="12" fillId="35" borderId="9" xfId="0" applyNumberFormat="1" applyFont="1" applyFill="1" applyBorder="1" applyAlignment="1" applyProtection="1">
      <alignment horizontal="center" vertical="center" wrapText="1"/>
      <protection/>
    </xf>
    <xf numFmtId="3" fontId="12" fillId="35" borderId="14" xfId="0" applyNumberFormat="1" applyFont="1" applyFill="1" applyBorder="1" applyAlignment="1" applyProtection="1">
      <alignment horizontal="center" vertical="center" wrapText="1"/>
      <protection/>
    </xf>
    <xf numFmtId="4" fontId="13" fillId="35" borderId="15" xfId="0" applyNumberFormat="1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/>
    </xf>
    <xf numFmtId="49" fontId="12" fillId="35" borderId="12" xfId="0" applyNumberFormat="1" applyFont="1" applyFill="1" applyBorder="1" applyAlignment="1" applyProtection="1">
      <alignment horizontal="left" vertical="center" wrapText="1"/>
      <protection/>
    </xf>
    <xf numFmtId="3" fontId="61" fillId="35" borderId="12" xfId="0" applyNumberFormat="1" applyFont="1" applyFill="1" applyBorder="1" applyAlignment="1" applyProtection="1">
      <alignment horizontal="center" vertical="center" wrapText="1"/>
      <protection/>
    </xf>
    <xf numFmtId="3" fontId="61" fillId="35" borderId="11" xfId="0" applyNumberFormat="1" applyFont="1" applyFill="1" applyBorder="1" applyAlignment="1" applyProtection="1">
      <alignment horizontal="center" vertical="center" wrapText="1"/>
      <protection/>
    </xf>
    <xf numFmtId="3" fontId="61" fillId="35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0" fontId="13" fillId="0" borderId="11" xfId="0" applyFont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 vertical="center"/>
    </xf>
    <xf numFmtId="180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36" borderId="10" xfId="0" applyNumberFormat="1" applyFont="1" applyFill="1" applyBorder="1" applyAlignment="1" applyProtection="1">
      <alignment horizontal="left" vertical="center"/>
      <protection/>
    </xf>
    <xf numFmtId="18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NumberFormat="1" applyFont="1" applyFill="1" applyBorder="1" applyAlignment="1" applyProtection="1">
      <alignment horizontal="center" vertical="center"/>
      <protection/>
    </xf>
    <xf numFmtId="0" fontId="13" fillId="33" borderId="9" xfId="0" applyNumberFormat="1" applyFont="1" applyFill="1" applyBorder="1" applyAlignment="1" applyProtection="1">
      <alignment horizontal="center" vertical="center"/>
      <protection/>
    </xf>
    <xf numFmtId="180" fontId="13" fillId="33" borderId="12" xfId="0" applyNumberFormat="1" applyFont="1" applyFill="1" applyBorder="1" applyAlignment="1" applyProtection="1">
      <alignment horizontal="center" vertical="center"/>
      <protection/>
    </xf>
    <xf numFmtId="180" fontId="13" fillId="33" borderId="9" xfId="0" applyNumberFormat="1" applyFont="1" applyFill="1" applyBorder="1" applyAlignment="1" applyProtection="1">
      <alignment horizontal="center" vertical="center"/>
      <protection/>
    </xf>
    <xf numFmtId="180" fontId="13" fillId="33" borderId="14" xfId="0" applyNumberFormat="1" applyFont="1" applyFill="1" applyBorder="1" applyAlignment="1" applyProtection="1">
      <alignment horizontal="center" vertical="center" wrapText="1"/>
      <protection/>
    </xf>
    <xf numFmtId="18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36" borderId="10" xfId="0" applyNumberFormat="1" applyFont="1" applyFill="1" applyBorder="1" applyAlignment="1" applyProtection="1">
      <alignment vertical="center"/>
      <protection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12" xfId="0" applyFont="1" applyBorder="1" applyAlignment="1">
      <alignment horizontal="center" vertical="center"/>
    </xf>
    <xf numFmtId="180" fontId="58" fillId="0" borderId="14" xfId="0" applyNumberFormat="1" applyFont="1" applyFill="1" applyBorder="1" applyAlignment="1">
      <alignment horizontal="center" vertical="center" wrapText="1"/>
    </xf>
    <xf numFmtId="180" fontId="58" fillId="0" borderId="11" xfId="0" applyNumberFormat="1" applyFont="1" applyFill="1" applyBorder="1" applyAlignment="1">
      <alignment horizontal="center" vertical="center" wrapText="1"/>
    </xf>
    <xf numFmtId="180" fontId="58" fillId="33" borderId="11" xfId="0" applyNumberFormat="1" applyFont="1" applyFill="1" applyBorder="1" applyAlignment="1">
      <alignment horizontal="center" vertical="center" wrapText="1"/>
    </xf>
    <xf numFmtId="180" fontId="62" fillId="0" borderId="0" xfId="0" applyNumberFormat="1" applyFont="1" applyFill="1" applyAlignment="1" applyProtection="1">
      <alignment horizontal="center" vertical="center"/>
      <protection/>
    </xf>
    <xf numFmtId="180" fontId="58" fillId="33" borderId="14" xfId="0" applyNumberFormat="1" applyFont="1" applyFill="1" applyBorder="1" applyAlignment="1">
      <alignment horizontal="center" vertical="center" wrapText="1"/>
    </xf>
    <xf numFmtId="180" fontId="56" fillId="36" borderId="10" xfId="0" applyNumberFormat="1" applyFont="1" applyFill="1" applyBorder="1" applyAlignment="1" applyProtection="1">
      <alignment horizontal="left" vertical="center" wrapText="1"/>
      <protection/>
    </xf>
    <xf numFmtId="180" fontId="56" fillId="0" borderId="10" xfId="0" applyNumberFormat="1" applyFont="1" applyFill="1" applyBorder="1" applyAlignment="1" applyProtection="1">
      <alignment horizontal="left" vertical="center" wrapText="1"/>
      <protection/>
    </xf>
    <xf numFmtId="180" fontId="57" fillId="0" borderId="10" xfId="0" applyNumberFormat="1" applyFont="1" applyFill="1" applyBorder="1" applyAlignment="1" applyProtection="1">
      <alignment horizontal="right" wrapText="1"/>
      <protection/>
    </xf>
    <xf numFmtId="180" fontId="58" fillId="33" borderId="14" xfId="0" applyNumberFormat="1" applyFont="1" applyFill="1" applyBorder="1" applyAlignment="1" applyProtection="1">
      <alignment horizontal="center" vertical="center" wrapText="1"/>
      <protection/>
    </xf>
    <xf numFmtId="180" fontId="58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6" borderId="0" xfId="0" applyNumberFormat="1" applyFont="1" applyFill="1" applyAlignment="1" applyProtection="1">
      <alignment horizontal="left" vertical="center" wrapText="1"/>
      <protection/>
    </xf>
    <xf numFmtId="0" fontId="13" fillId="35" borderId="11" xfId="0" applyNumberFormat="1" applyFont="1" applyFill="1" applyBorder="1" applyAlignment="1" applyProtection="1">
      <alignment horizontal="center" vertical="center" wrapText="1"/>
      <protection/>
    </xf>
    <xf numFmtId="0" fontId="12" fillId="35" borderId="12" xfId="0" applyNumberFormat="1" applyFont="1" applyFill="1" applyBorder="1" applyAlignment="1" applyProtection="1">
      <alignment horizontal="center" vertical="center" wrapText="1"/>
      <protection/>
    </xf>
    <xf numFmtId="0" fontId="12" fillId="35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3" fillId="33" borderId="18" xfId="0" applyNumberFormat="1" applyFont="1" applyFill="1" applyBorder="1" applyAlignment="1" applyProtection="1">
      <alignment horizontal="center" vertical="center" wrapText="1"/>
      <protection/>
    </xf>
    <xf numFmtId="0" fontId="13" fillId="33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6" borderId="0" xfId="0" applyNumberFormat="1" applyFont="1" applyFill="1" applyAlignment="1" applyProtection="1">
      <alignment horizontal="left" vertical="center"/>
      <protection/>
    </xf>
    <xf numFmtId="180" fontId="4" fillId="33" borderId="11" xfId="0" applyNumberFormat="1" applyFont="1" applyFill="1" applyBorder="1" applyAlignment="1" applyProtection="1">
      <alignment horizontal="center" vertical="center" wrapText="1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6" borderId="0" xfId="0" applyNumberFormat="1" applyFont="1" applyFill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zoomScalePageLayoutView="0" workbookViewId="0" topLeftCell="A1">
      <selection activeCell="H8" sqref="H8"/>
    </sheetView>
  </sheetViews>
  <sheetFormatPr defaultColWidth="9.33203125" defaultRowHeight="11.25"/>
  <cols>
    <col min="1" max="1" width="12.83203125" style="0" customWidth="1"/>
    <col min="2" max="2" width="22.33203125" style="0" customWidth="1"/>
    <col min="3" max="3" width="21.66015625" style="0" customWidth="1"/>
    <col min="4" max="6" width="12.83203125" style="0" customWidth="1"/>
  </cols>
  <sheetData>
    <row r="1" spans="1:6" s="40" customFormat="1" ht="39" customHeight="1">
      <c r="A1" s="39" t="s">
        <v>264</v>
      </c>
      <c r="B1" s="32"/>
      <c r="C1" s="32"/>
      <c r="D1" s="32"/>
      <c r="E1" s="32"/>
      <c r="F1" s="32"/>
    </row>
    <row r="2" spans="1:6" s="40" customFormat="1" ht="39" customHeight="1">
      <c r="A2" s="42" t="s">
        <v>258</v>
      </c>
      <c r="B2" s="41">
        <f>'部门收支总表'!B28-'部门收支总表'!D28</f>
        <v>0</v>
      </c>
      <c r="C2" s="41">
        <f>'部门收支总表'!D28-'部门收入总表'!C6</f>
        <v>0</v>
      </c>
      <c r="D2" s="41">
        <f>'部门收入总表'!C6-'部门支出总表'!E7</f>
        <v>0</v>
      </c>
      <c r="E2" s="41">
        <f>'部门经济分类预算明细表'!C6-'政府经济分类预算明细表'!C6</f>
        <v>0</v>
      </c>
      <c r="F2" s="41">
        <f>'部门经济分类预算明细表'!C6-'部门收支总表'!B28</f>
        <v>0</v>
      </c>
    </row>
    <row r="3" spans="1:3" s="40" customFormat="1" ht="39" customHeight="1">
      <c r="A3" s="42" t="s">
        <v>263</v>
      </c>
      <c r="B3" s="41">
        <f>'部门收支总表'!B6+'部门收支总表'!B7+'部门收支总表'!B26-'部门收入总表'!D6-'部门收入总表'!M6</f>
        <v>0</v>
      </c>
      <c r="C3" s="41">
        <f>'财政拨款收支总表'!B27-'财政拨款收支总表'!D27</f>
        <v>0</v>
      </c>
    </row>
    <row r="4" spans="1:4" s="40" customFormat="1" ht="39" customHeight="1">
      <c r="A4" s="42" t="s">
        <v>259</v>
      </c>
      <c r="B4" s="41">
        <f>'部门支出总表'!F7-'一般公共预算支出总表'!D7</f>
        <v>0</v>
      </c>
      <c r="C4" s="44">
        <f>'一般公共预算基本支出-部门经济分类'!C6-'一般公共预算基本支出-政府经济分类'!C6</f>
        <v>0</v>
      </c>
      <c r="D4" s="41">
        <f>'一般公共预算基本支出-部门经济分类'!C6-'一般公共预算支出总表'!D7</f>
        <v>0</v>
      </c>
    </row>
    <row r="5" spans="1:4" s="40" customFormat="1" ht="39" customHeight="1">
      <c r="A5" s="42" t="s">
        <v>261</v>
      </c>
      <c r="B5" s="41">
        <f>'部门收支总表'!B7-'部门收入总表'!G6</f>
        <v>0</v>
      </c>
      <c r="C5" s="41">
        <f>'部门收入总表'!G6-'财政拨款收支总表'!F6</f>
        <v>0</v>
      </c>
      <c r="D5" s="41">
        <f>'财政拨款收支总表'!F6-'政府性基金预算支出表'!C6</f>
        <v>0</v>
      </c>
    </row>
    <row r="6" spans="1:4" s="40" customFormat="1" ht="39" customHeight="1">
      <c r="A6" s="42" t="s">
        <v>262</v>
      </c>
      <c r="B6" s="41">
        <f>'部门经济分类预算明细表'!D6-'政府经济分类预算明细表'!D6</f>
        <v>0</v>
      </c>
      <c r="C6" s="41">
        <f>'部门收支总表'!B6+'部门收支总表'!B7-'部门收入总表'!D6</f>
        <v>0</v>
      </c>
      <c r="D6" s="41">
        <f>'部门收入总表'!D6-'部门经济分类预算明细表'!D6</f>
        <v>0</v>
      </c>
    </row>
    <row r="7" s="40" customFormat="1" ht="39" customHeight="1">
      <c r="A7" s="43"/>
    </row>
    <row r="8" s="40" customFormat="1" ht="39" customHeight="1">
      <c r="A8" s="43"/>
    </row>
    <row r="9" s="40" customFormat="1" ht="39" customHeight="1">
      <c r="A9" s="43"/>
    </row>
    <row r="10" s="40" customFormat="1" ht="39" customHeight="1"/>
    <row r="11" s="40" customFormat="1" ht="39" customHeight="1"/>
    <row r="12" s="40" customFormat="1" ht="39" customHeight="1"/>
    <row r="13" s="40" customFormat="1" ht="39" customHeight="1"/>
    <row r="14" s="40" customFormat="1" ht="39" customHeight="1"/>
    <row r="15" s="40" customFormat="1" ht="39" customHeight="1"/>
    <row r="16" s="40" customFormat="1" ht="39" customHeight="1"/>
    <row r="17" s="40" customFormat="1" ht="39" customHeight="1"/>
    <row r="18" s="40" customFormat="1" ht="39" customHeight="1"/>
    <row r="19" s="40" customFormat="1" ht="39" customHeight="1"/>
    <row r="20" s="40" customFormat="1" ht="39" customHeight="1"/>
    <row r="21" s="40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zoomScalePageLayoutView="0" workbookViewId="0" topLeftCell="A1">
      <selection activeCell="E18" sqref="E18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16"/>
      <c r="B1" s="16"/>
      <c r="C1" s="16"/>
      <c r="D1" s="16"/>
      <c r="E1" s="17" t="s">
        <v>238</v>
      </c>
    </row>
    <row r="2" spans="1:5" ht="16.5" customHeight="1">
      <c r="A2" s="180" t="s">
        <v>239</v>
      </c>
      <c r="B2" s="180"/>
      <c r="C2" s="180"/>
      <c r="D2" s="180"/>
      <c r="E2" s="180"/>
    </row>
    <row r="3" spans="1:5" ht="20.25" customHeight="1">
      <c r="A3" s="45" t="s">
        <v>520</v>
      </c>
      <c r="B3" s="18"/>
      <c r="C3" s="16"/>
      <c r="D3" s="16"/>
      <c r="E3" s="17" t="s">
        <v>2</v>
      </c>
    </row>
    <row r="4" spans="1:5" s="69" customFormat="1" ht="22.5" customHeight="1">
      <c r="A4" s="163" t="s">
        <v>40</v>
      </c>
      <c r="B4" s="163" t="s">
        <v>41</v>
      </c>
      <c r="C4" s="163" t="s">
        <v>240</v>
      </c>
      <c r="D4" s="163"/>
      <c r="E4" s="163"/>
    </row>
    <row r="5" spans="1:5" s="69" customFormat="1" ht="25.5" customHeight="1">
      <c r="A5" s="209"/>
      <c r="B5" s="209"/>
      <c r="C5" s="83" t="s">
        <v>54</v>
      </c>
      <c r="D5" s="83" t="s">
        <v>105</v>
      </c>
      <c r="E5" s="83" t="s">
        <v>106</v>
      </c>
    </row>
    <row r="6" spans="1:5" s="64" customFormat="1" ht="21" customHeight="1">
      <c r="A6" s="84"/>
      <c r="B6" s="84" t="s">
        <v>54</v>
      </c>
      <c r="C6" s="51">
        <v>12660000</v>
      </c>
      <c r="D6" s="85">
        <v>724000</v>
      </c>
      <c r="E6" s="51">
        <v>11936000</v>
      </c>
    </row>
    <row r="7" spans="1:5" s="88" customFormat="1" ht="21" customHeight="1">
      <c r="A7" s="87" t="s">
        <v>360</v>
      </c>
      <c r="B7" s="87" t="s">
        <v>361</v>
      </c>
      <c r="C7" s="51">
        <v>9602900</v>
      </c>
      <c r="D7" s="85">
        <v>724000</v>
      </c>
      <c r="E7" s="85">
        <v>8878900</v>
      </c>
    </row>
    <row r="8" spans="1:5" s="69" customFormat="1" ht="21" customHeight="1">
      <c r="A8" s="84" t="s">
        <v>369</v>
      </c>
      <c r="B8" s="84" t="s">
        <v>370</v>
      </c>
      <c r="C8" s="67">
        <v>9602900</v>
      </c>
      <c r="D8" s="86">
        <v>724000</v>
      </c>
      <c r="E8" s="86">
        <v>8878900</v>
      </c>
    </row>
    <row r="9" spans="1:5" s="69" customFormat="1" ht="21" customHeight="1">
      <c r="A9" s="84" t="s">
        <v>83</v>
      </c>
      <c r="B9" s="84" t="s">
        <v>371</v>
      </c>
      <c r="C9" s="67">
        <v>6242400</v>
      </c>
      <c r="D9" s="86"/>
      <c r="E9" s="86">
        <v>6242400</v>
      </c>
    </row>
    <row r="10" spans="1:5" s="69" customFormat="1" ht="21" customHeight="1">
      <c r="A10" s="84" t="s">
        <v>84</v>
      </c>
      <c r="B10" s="84" t="s">
        <v>372</v>
      </c>
      <c r="C10" s="67">
        <v>2381000</v>
      </c>
      <c r="D10" s="86">
        <v>724000</v>
      </c>
      <c r="E10" s="86">
        <v>1657000</v>
      </c>
    </row>
    <row r="11" spans="1:5" s="69" customFormat="1" ht="21" customHeight="1">
      <c r="A11" s="84" t="s">
        <v>373</v>
      </c>
      <c r="B11" s="84" t="s">
        <v>374</v>
      </c>
      <c r="C11" s="67">
        <v>553900</v>
      </c>
      <c r="D11" s="86"/>
      <c r="E11" s="86">
        <v>553900</v>
      </c>
    </row>
    <row r="12" spans="1:5" s="69" customFormat="1" ht="21" customHeight="1">
      <c r="A12" s="84" t="s">
        <v>85</v>
      </c>
      <c r="B12" s="84" t="s">
        <v>375</v>
      </c>
      <c r="C12" s="67">
        <v>425600</v>
      </c>
      <c r="D12" s="86"/>
      <c r="E12" s="86">
        <v>425600</v>
      </c>
    </row>
    <row r="13" spans="1:5" s="88" customFormat="1" ht="21" customHeight="1">
      <c r="A13" s="87" t="s">
        <v>446</v>
      </c>
      <c r="B13" s="87" t="s">
        <v>251</v>
      </c>
      <c r="C13" s="51">
        <v>3057100</v>
      </c>
      <c r="D13" s="85"/>
      <c r="E13" s="85">
        <v>3057100</v>
      </c>
    </row>
    <row r="14" spans="1:5" s="69" customFormat="1" ht="21" customHeight="1">
      <c r="A14" s="84" t="s">
        <v>447</v>
      </c>
      <c r="B14" s="84" t="s">
        <v>448</v>
      </c>
      <c r="C14" s="67">
        <v>3057100</v>
      </c>
      <c r="D14" s="86"/>
      <c r="E14" s="67">
        <v>3057100</v>
      </c>
    </row>
    <row r="15" spans="1:5" s="69" customFormat="1" ht="21" customHeight="1">
      <c r="A15" s="84" t="s">
        <v>449</v>
      </c>
      <c r="B15" s="84" t="s">
        <v>450</v>
      </c>
      <c r="C15" s="67">
        <v>2507100</v>
      </c>
      <c r="D15" s="86"/>
      <c r="E15" s="67">
        <v>2507100</v>
      </c>
    </row>
    <row r="16" spans="1:5" s="69" customFormat="1" ht="21" customHeight="1">
      <c r="A16" s="84" t="s">
        <v>451</v>
      </c>
      <c r="B16" s="84" t="s">
        <v>452</v>
      </c>
      <c r="C16" s="67">
        <v>550000</v>
      </c>
      <c r="D16" s="86"/>
      <c r="E16" s="67">
        <v>550000</v>
      </c>
    </row>
    <row r="17" ht="19.5" customHeight="1"/>
    <row r="18" ht="19.5" customHeight="1">
      <c r="B18" s="14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1"/>
  <sheetViews>
    <sheetView showGridLines="0" showZeros="0" zoomScalePageLayoutView="0" workbookViewId="0" topLeftCell="A13">
      <selection activeCell="G27" sqref="G27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10" t="s">
        <v>241</v>
      </c>
      <c r="M1" s="210"/>
      <c r="N1" s="11"/>
      <c r="O1" s="9"/>
      <c r="P1" s="9"/>
    </row>
    <row r="2" spans="1:16" ht="36" customHeight="1">
      <c r="A2" s="3" t="s">
        <v>242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9"/>
      <c r="P2" s="9"/>
    </row>
    <row r="3" spans="1:16" ht="27" customHeight="1">
      <c r="A3" s="211" t="s">
        <v>520</v>
      </c>
      <c r="B3" s="212"/>
      <c r="C3" s="12"/>
      <c r="D3" s="5"/>
      <c r="E3" s="5"/>
      <c r="F3" s="5"/>
      <c r="G3" s="6"/>
      <c r="H3" s="6"/>
      <c r="I3" s="6"/>
      <c r="J3" s="2"/>
      <c r="K3" s="2"/>
      <c r="L3" s="2"/>
      <c r="M3" s="15" t="s">
        <v>243</v>
      </c>
      <c r="N3" s="11"/>
      <c r="O3" s="9"/>
      <c r="P3" s="9"/>
    </row>
    <row r="4" spans="1:16" ht="18.75" customHeight="1">
      <c r="A4" s="199" t="s">
        <v>178</v>
      </c>
      <c r="B4" s="201" t="s">
        <v>179</v>
      </c>
      <c r="C4" s="201" t="s">
        <v>42</v>
      </c>
      <c r="D4" s="213" t="s">
        <v>256</v>
      </c>
      <c r="E4" s="201"/>
      <c r="F4" s="201"/>
      <c r="G4" s="201"/>
      <c r="H4" s="201"/>
      <c r="I4" s="201"/>
      <c r="J4" s="201" t="s">
        <v>43</v>
      </c>
      <c r="K4" s="201" t="s">
        <v>32</v>
      </c>
      <c r="L4" s="201" t="s">
        <v>34</v>
      </c>
      <c r="M4" s="201" t="s">
        <v>244</v>
      </c>
      <c r="N4" s="11"/>
      <c r="O4" s="11"/>
      <c r="P4" s="11"/>
    </row>
    <row r="5" spans="1:16" ht="54.75" customHeight="1">
      <c r="A5" s="199"/>
      <c r="B5" s="201"/>
      <c r="C5" s="214"/>
      <c r="D5" s="7" t="s">
        <v>46</v>
      </c>
      <c r="E5" s="7" t="s">
        <v>47</v>
      </c>
      <c r="F5" s="7" t="s">
        <v>245</v>
      </c>
      <c r="G5" s="7" t="s">
        <v>246</v>
      </c>
      <c r="H5" s="13" t="s">
        <v>247</v>
      </c>
      <c r="I5" s="13" t="s">
        <v>248</v>
      </c>
      <c r="J5" s="214"/>
      <c r="K5" s="214"/>
      <c r="L5" s="201"/>
      <c r="M5" s="214"/>
      <c r="N5" s="11"/>
      <c r="O5" s="11"/>
      <c r="P5" s="9"/>
    </row>
    <row r="6" spans="1:14" s="64" customFormat="1" ht="22.5" customHeight="1">
      <c r="A6" s="73"/>
      <c r="B6" s="74" t="s">
        <v>54</v>
      </c>
      <c r="C6" s="51">
        <v>111482100</v>
      </c>
      <c r="D6" s="51">
        <v>109682100</v>
      </c>
      <c r="E6" s="51">
        <v>97022100</v>
      </c>
      <c r="F6" s="51"/>
      <c r="G6" s="51">
        <v>12660000</v>
      </c>
      <c r="H6" s="51"/>
      <c r="I6" s="51">
        <v>1800000</v>
      </c>
      <c r="J6" s="51"/>
      <c r="K6" s="51"/>
      <c r="L6" s="51"/>
      <c r="M6" s="51"/>
      <c r="N6" s="75"/>
    </row>
    <row r="7" spans="1:16" s="52" customFormat="1" ht="20.25" customHeight="1">
      <c r="A7" s="76">
        <v>301</v>
      </c>
      <c r="B7" s="77" t="s">
        <v>135</v>
      </c>
      <c r="C7" s="51">
        <v>16979000</v>
      </c>
      <c r="D7" s="51">
        <v>16979000</v>
      </c>
      <c r="E7" s="51">
        <v>16979000</v>
      </c>
      <c r="F7" s="51"/>
      <c r="G7" s="51"/>
      <c r="H7" s="51"/>
      <c r="I7" s="51"/>
      <c r="J7" s="51"/>
      <c r="K7" s="51"/>
      <c r="L7" s="51"/>
      <c r="M7" s="51"/>
      <c r="N7" s="56"/>
      <c r="O7" s="56"/>
      <c r="P7" s="57"/>
    </row>
    <row r="8" spans="1:16" s="64" customFormat="1" ht="20.25" customHeight="1">
      <c r="A8" s="58">
        <v>30101</v>
      </c>
      <c r="B8" s="78" t="s">
        <v>180</v>
      </c>
      <c r="C8" s="67">
        <v>1744260</v>
      </c>
      <c r="D8" s="67">
        <v>1744260</v>
      </c>
      <c r="E8" s="67">
        <v>1744260</v>
      </c>
      <c r="F8" s="67"/>
      <c r="G8" s="67"/>
      <c r="H8" s="67"/>
      <c r="I8" s="67"/>
      <c r="J8" s="67"/>
      <c r="K8" s="67"/>
      <c r="L8" s="67"/>
      <c r="M8" s="67"/>
      <c r="N8" s="62"/>
      <c r="O8" s="63"/>
      <c r="P8" s="63"/>
    </row>
    <row r="9" spans="1:16" s="64" customFormat="1" ht="20.25" customHeight="1">
      <c r="A9" s="58">
        <v>30102</v>
      </c>
      <c r="B9" s="78" t="s">
        <v>181</v>
      </c>
      <c r="C9" s="67">
        <v>1852050</v>
      </c>
      <c r="D9" s="67">
        <v>1852050</v>
      </c>
      <c r="E9" s="67">
        <v>1852050</v>
      </c>
      <c r="F9" s="67"/>
      <c r="G9" s="67"/>
      <c r="H9" s="67"/>
      <c r="I9" s="67"/>
      <c r="J9" s="67"/>
      <c r="K9" s="67"/>
      <c r="L9" s="67"/>
      <c r="M9" s="67"/>
      <c r="N9" s="62"/>
      <c r="O9" s="63"/>
      <c r="P9" s="63"/>
    </row>
    <row r="10" spans="1:16" s="64" customFormat="1" ht="20.25" customHeight="1">
      <c r="A10" s="58">
        <v>30103</v>
      </c>
      <c r="B10" s="78" t="s">
        <v>182</v>
      </c>
      <c r="C10" s="67">
        <v>5021900</v>
      </c>
      <c r="D10" s="67">
        <v>5021900</v>
      </c>
      <c r="E10" s="67">
        <v>5021900</v>
      </c>
      <c r="F10" s="67"/>
      <c r="G10" s="67"/>
      <c r="H10" s="67"/>
      <c r="I10" s="67"/>
      <c r="J10" s="67"/>
      <c r="K10" s="67"/>
      <c r="L10" s="67"/>
      <c r="M10" s="67"/>
      <c r="N10" s="62"/>
      <c r="O10" s="63"/>
      <c r="P10" s="63"/>
    </row>
    <row r="11" spans="1:16" s="64" customFormat="1" ht="20.25" customHeight="1">
      <c r="A11" s="58">
        <v>30106</v>
      </c>
      <c r="B11" s="78" t="s">
        <v>183</v>
      </c>
      <c r="C11" s="67">
        <v>51240</v>
      </c>
      <c r="D11" s="67">
        <v>51240</v>
      </c>
      <c r="E11" s="67">
        <v>51240</v>
      </c>
      <c r="F11" s="67"/>
      <c r="G11" s="67"/>
      <c r="H11" s="67"/>
      <c r="I11" s="67"/>
      <c r="J11" s="67"/>
      <c r="K11" s="67"/>
      <c r="L11" s="67"/>
      <c r="M11" s="67"/>
      <c r="N11" s="62"/>
      <c r="O11" s="63"/>
      <c r="P11" s="63"/>
    </row>
    <row r="12" spans="1:16" s="64" customFormat="1" ht="20.25" customHeight="1">
      <c r="A12" s="58">
        <v>30108</v>
      </c>
      <c r="B12" s="78" t="s">
        <v>184</v>
      </c>
      <c r="C12" s="67">
        <v>341350</v>
      </c>
      <c r="D12" s="67">
        <v>341350</v>
      </c>
      <c r="E12" s="67">
        <v>341350</v>
      </c>
      <c r="F12" s="67"/>
      <c r="G12" s="67"/>
      <c r="H12" s="67"/>
      <c r="I12" s="67"/>
      <c r="J12" s="67"/>
      <c r="K12" s="67"/>
      <c r="L12" s="67"/>
      <c r="M12" s="67"/>
      <c r="N12" s="62"/>
      <c r="O12" s="63"/>
      <c r="P12" s="63"/>
    </row>
    <row r="13" spans="1:16" s="64" customFormat="1" ht="31.5" customHeight="1">
      <c r="A13" s="58">
        <v>30112</v>
      </c>
      <c r="B13" s="78" t="s">
        <v>185</v>
      </c>
      <c r="C13" s="67">
        <v>3053300</v>
      </c>
      <c r="D13" s="67">
        <v>3053300</v>
      </c>
      <c r="E13" s="67">
        <v>3053300</v>
      </c>
      <c r="F13" s="67"/>
      <c r="G13" s="67"/>
      <c r="H13" s="67"/>
      <c r="I13" s="67"/>
      <c r="J13" s="67"/>
      <c r="K13" s="67"/>
      <c r="L13" s="67"/>
      <c r="M13" s="67"/>
      <c r="N13" s="62"/>
      <c r="O13" s="63"/>
      <c r="P13" s="63"/>
    </row>
    <row r="14" spans="1:16" s="64" customFormat="1" ht="20.25" customHeight="1">
      <c r="A14" s="58">
        <v>30199</v>
      </c>
      <c r="B14" s="78" t="s">
        <v>186</v>
      </c>
      <c r="C14" s="67">
        <v>4914900</v>
      </c>
      <c r="D14" s="67">
        <v>4914900</v>
      </c>
      <c r="E14" s="67">
        <v>4914900</v>
      </c>
      <c r="F14" s="67"/>
      <c r="G14" s="67"/>
      <c r="H14" s="67"/>
      <c r="I14" s="67"/>
      <c r="J14" s="67"/>
      <c r="K14" s="67"/>
      <c r="L14" s="67"/>
      <c r="M14" s="67"/>
      <c r="N14" s="62"/>
      <c r="O14" s="63"/>
      <c r="P14" s="63"/>
    </row>
    <row r="15" spans="1:16" s="64" customFormat="1" ht="20.25" customHeight="1">
      <c r="A15" s="53">
        <v>302</v>
      </c>
      <c r="B15" s="79" t="s">
        <v>136</v>
      </c>
      <c r="C15" s="51">
        <v>12523990</v>
      </c>
      <c r="D15" s="51">
        <v>12523990</v>
      </c>
      <c r="E15" s="51">
        <v>12523990</v>
      </c>
      <c r="F15" s="67"/>
      <c r="G15" s="67"/>
      <c r="H15" s="67"/>
      <c r="I15" s="67"/>
      <c r="J15" s="67"/>
      <c r="K15" s="67"/>
      <c r="L15" s="67"/>
      <c r="M15" s="67"/>
      <c r="N15" s="62"/>
      <c r="O15" s="63"/>
      <c r="P15" s="63"/>
    </row>
    <row r="16" spans="1:16" s="64" customFormat="1" ht="20.25" customHeight="1">
      <c r="A16" s="58">
        <v>30201</v>
      </c>
      <c r="B16" s="78" t="s">
        <v>522</v>
      </c>
      <c r="C16" s="67">
        <v>800000</v>
      </c>
      <c r="D16" s="67">
        <v>800000</v>
      </c>
      <c r="E16" s="67">
        <v>800000</v>
      </c>
      <c r="F16" s="67"/>
      <c r="G16" s="67"/>
      <c r="H16" s="67"/>
      <c r="I16" s="67"/>
      <c r="J16" s="67"/>
      <c r="K16" s="67"/>
      <c r="L16" s="67"/>
      <c r="M16" s="67"/>
      <c r="N16" s="62"/>
      <c r="O16" s="63"/>
      <c r="P16" s="63"/>
    </row>
    <row r="17" spans="1:16" s="64" customFormat="1" ht="20.25" customHeight="1">
      <c r="A17" s="58">
        <v>30202</v>
      </c>
      <c r="B17" s="78" t="s">
        <v>187</v>
      </c>
      <c r="C17" s="67">
        <v>211900</v>
      </c>
      <c r="D17" s="67">
        <v>211900</v>
      </c>
      <c r="E17" s="67">
        <v>211900</v>
      </c>
      <c r="F17" s="67"/>
      <c r="G17" s="67"/>
      <c r="H17" s="67"/>
      <c r="I17" s="67"/>
      <c r="J17" s="67"/>
      <c r="K17" s="67"/>
      <c r="L17" s="67"/>
      <c r="M17" s="67"/>
      <c r="N17" s="62"/>
      <c r="O17" s="63"/>
      <c r="P17" s="63"/>
    </row>
    <row r="18" spans="1:16" s="64" customFormat="1" ht="20.25" customHeight="1">
      <c r="A18" s="58">
        <v>30204</v>
      </c>
      <c r="B18" s="78" t="s">
        <v>188</v>
      </c>
      <c r="C18" s="67">
        <v>238400</v>
      </c>
      <c r="D18" s="67">
        <v>238400</v>
      </c>
      <c r="E18" s="67">
        <v>238400</v>
      </c>
      <c r="F18" s="67"/>
      <c r="G18" s="67"/>
      <c r="H18" s="67"/>
      <c r="I18" s="67"/>
      <c r="J18" s="67"/>
      <c r="K18" s="67"/>
      <c r="L18" s="67"/>
      <c r="M18" s="67"/>
      <c r="N18" s="62"/>
      <c r="O18" s="63"/>
      <c r="P18" s="63"/>
    </row>
    <row r="19" spans="1:16" s="64" customFormat="1" ht="20.25" customHeight="1">
      <c r="A19" s="58">
        <v>30205</v>
      </c>
      <c r="B19" s="78" t="s">
        <v>189</v>
      </c>
      <c r="C19" s="67">
        <v>28400</v>
      </c>
      <c r="D19" s="67">
        <v>28400</v>
      </c>
      <c r="E19" s="67">
        <v>28400</v>
      </c>
      <c r="F19" s="67"/>
      <c r="G19" s="67"/>
      <c r="H19" s="67"/>
      <c r="I19" s="67"/>
      <c r="J19" s="67"/>
      <c r="K19" s="67"/>
      <c r="L19" s="67"/>
      <c r="M19" s="67"/>
      <c r="N19" s="62"/>
      <c r="O19" s="63"/>
      <c r="P19" s="63"/>
    </row>
    <row r="20" spans="1:16" s="64" customFormat="1" ht="20.25" customHeight="1">
      <c r="A20" s="58">
        <v>30206</v>
      </c>
      <c r="B20" s="78" t="s">
        <v>190</v>
      </c>
      <c r="C20" s="67">
        <v>377700</v>
      </c>
      <c r="D20" s="67">
        <v>377700</v>
      </c>
      <c r="E20" s="67">
        <v>377700</v>
      </c>
      <c r="F20" s="67"/>
      <c r="G20" s="67"/>
      <c r="H20" s="67"/>
      <c r="I20" s="67"/>
      <c r="J20" s="67"/>
      <c r="K20" s="67"/>
      <c r="L20" s="67"/>
      <c r="M20" s="67"/>
      <c r="N20" s="62"/>
      <c r="O20" s="63"/>
      <c r="P20" s="63"/>
    </row>
    <row r="21" spans="1:16" s="52" customFormat="1" ht="20.25" customHeight="1">
      <c r="A21" s="58">
        <v>30207</v>
      </c>
      <c r="B21" s="78" t="s">
        <v>191</v>
      </c>
      <c r="C21" s="67">
        <v>12200</v>
      </c>
      <c r="D21" s="67">
        <v>12200</v>
      </c>
      <c r="E21" s="67">
        <v>12200</v>
      </c>
      <c r="F21" s="51"/>
      <c r="G21" s="51"/>
      <c r="H21" s="51"/>
      <c r="I21" s="51"/>
      <c r="J21" s="51"/>
      <c r="K21" s="51"/>
      <c r="L21" s="51"/>
      <c r="M21" s="51"/>
      <c r="N21" s="56"/>
      <c r="O21" s="57"/>
      <c r="P21" s="57"/>
    </row>
    <row r="22" spans="1:16" s="64" customFormat="1" ht="20.25" customHeight="1">
      <c r="A22" s="58">
        <v>30211</v>
      </c>
      <c r="B22" s="78" t="s">
        <v>192</v>
      </c>
      <c r="C22" s="67">
        <v>363300</v>
      </c>
      <c r="D22" s="67">
        <v>363300</v>
      </c>
      <c r="E22" s="67">
        <v>363300</v>
      </c>
      <c r="F22" s="67"/>
      <c r="G22" s="67"/>
      <c r="H22" s="67"/>
      <c r="I22" s="67"/>
      <c r="J22" s="67"/>
      <c r="K22" s="67"/>
      <c r="L22" s="67"/>
      <c r="M22" s="67"/>
      <c r="N22" s="62"/>
      <c r="O22" s="63"/>
      <c r="P22" s="63"/>
    </row>
    <row r="23" spans="1:16" s="64" customFormat="1" ht="20.25" customHeight="1">
      <c r="A23" s="58">
        <v>30213</v>
      </c>
      <c r="B23" s="78" t="s">
        <v>193</v>
      </c>
      <c r="C23" s="67">
        <v>745800</v>
      </c>
      <c r="D23" s="67">
        <v>745800</v>
      </c>
      <c r="E23" s="67">
        <v>745800</v>
      </c>
      <c r="F23" s="67"/>
      <c r="G23" s="67"/>
      <c r="H23" s="67"/>
      <c r="I23" s="67"/>
      <c r="J23" s="67"/>
      <c r="K23" s="67"/>
      <c r="L23" s="67"/>
      <c r="M23" s="67"/>
      <c r="N23" s="62"/>
      <c r="O23" s="63"/>
      <c r="P23" s="63"/>
    </row>
    <row r="24" spans="1:16" s="64" customFormat="1" ht="20.25" customHeight="1">
      <c r="A24" s="58">
        <v>30214</v>
      </c>
      <c r="B24" s="78" t="s">
        <v>194</v>
      </c>
      <c r="C24" s="67">
        <v>86800</v>
      </c>
      <c r="D24" s="67">
        <v>86800</v>
      </c>
      <c r="E24" s="67">
        <v>86800</v>
      </c>
      <c r="F24" s="67"/>
      <c r="G24" s="67"/>
      <c r="H24" s="67"/>
      <c r="I24" s="67"/>
      <c r="J24" s="67"/>
      <c r="K24" s="67"/>
      <c r="L24" s="67"/>
      <c r="M24" s="67"/>
      <c r="N24" s="62"/>
      <c r="O24" s="63"/>
      <c r="P24" s="63"/>
    </row>
    <row r="25" spans="1:16" s="64" customFormat="1" ht="20.25" customHeight="1">
      <c r="A25" s="58">
        <v>30215</v>
      </c>
      <c r="B25" s="78" t="s">
        <v>195</v>
      </c>
      <c r="C25" s="67">
        <v>27200</v>
      </c>
      <c r="D25" s="67">
        <v>27200</v>
      </c>
      <c r="E25" s="67">
        <v>27200</v>
      </c>
      <c r="F25" s="67"/>
      <c r="G25" s="67"/>
      <c r="H25" s="67"/>
      <c r="I25" s="67"/>
      <c r="J25" s="67"/>
      <c r="K25" s="67"/>
      <c r="L25" s="67"/>
      <c r="M25" s="67"/>
      <c r="N25" s="62"/>
      <c r="O25" s="63"/>
      <c r="P25" s="63"/>
    </row>
    <row r="26" spans="1:16" s="64" customFormat="1" ht="20.25" customHeight="1">
      <c r="A26" s="58">
        <v>30216</v>
      </c>
      <c r="B26" s="78" t="s">
        <v>196</v>
      </c>
      <c r="C26" s="67">
        <v>21800</v>
      </c>
      <c r="D26" s="67">
        <v>21800</v>
      </c>
      <c r="E26" s="67">
        <v>21800</v>
      </c>
      <c r="F26" s="67"/>
      <c r="G26" s="67"/>
      <c r="H26" s="67"/>
      <c r="I26" s="67"/>
      <c r="J26" s="67"/>
      <c r="K26" s="67"/>
      <c r="L26" s="67"/>
      <c r="M26" s="67"/>
      <c r="N26" s="62"/>
      <c r="O26" s="63"/>
      <c r="P26" s="63"/>
    </row>
    <row r="27" spans="1:16" s="64" customFormat="1" ht="20.25" customHeight="1">
      <c r="A27" s="58">
        <v>30217</v>
      </c>
      <c r="B27" s="78" t="s">
        <v>197</v>
      </c>
      <c r="C27" s="67">
        <v>350000</v>
      </c>
      <c r="D27" s="67">
        <v>350000</v>
      </c>
      <c r="E27" s="67">
        <v>350000</v>
      </c>
      <c r="F27" s="67"/>
      <c r="G27" s="67"/>
      <c r="H27" s="67"/>
      <c r="I27" s="67"/>
      <c r="J27" s="67"/>
      <c r="K27" s="67"/>
      <c r="L27" s="67"/>
      <c r="M27" s="67"/>
      <c r="N27" s="62"/>
      <c r="O27" s="63"/>
      <c r="P27" s="63"/>
    </row>
    <row r="28" spans="1:16" s="64" customFormat="1" ht="20.25" customHeight="1">
      <c r="A28" s="58">
        <v>30226</v>
      </c>
      <c r="B28" s="78" t="s">
        <v>198</v>
      </c>
      <c r="C28" s="67">
        <v>1673800</v>
      </c>
      <c r="D28" s="67">
        <v>1673800</v>
      </c>
      <c r="E28" s="67">
        <v>1673800</v>
      </c>
      <c r="F28" s="67"/>
      <c r="G28" s="67"/>
      <c r="H28" s="67"/>
      <c r="I28" s="67"/>
      <c r="J28" s="67"/>
      <c r="K28" s="67"/>
      <c r="L28" s="67"/>
      <c r="M28" s="67"/>
      <c r="N28" s="62"/>
      <c r="O28" s="63"/>
      <c r="P28" s="63"/>
    </row>
    <row r="29" spans="1:16" s="64" customFormat="1" ht="20.25" customHeight="1">
      <c r="A29" s="58">
        <v>30229</v>
      </c>
      <c r="B29" s="78" t="s">
        <v>199</v>
      </c>
      <c r="C29" s="67">
        <v>5305800</v>
      </c>
      <c r="D29" s="67">
        <v>5305800</v>
      </c>
      <c r="E29" s="67">
        <v>5305800</v>
      </c>
      <c r="F29" s="67"/>
      <c r="G29" s="67"/>
      <c r="H29" s="67"/>
      <c r="I29" s="67"/>
      <c r="J29" s="67"/>
      <c r="K29" s="67"/>
      <c r="L29" s="67"/>
      <c r="M29" s="67"/>
      <c r="N29" s="62"/>
      <c r="O29" s="63"/>
      <c r="P29" s="63"/>
    </row>
    <row r="30" spans="1:16" s="64" customFormat="1" ht="20.25" customHeight="1">
      <c r="A30" s="58">
        <v>30231</v>
      </c>
      <c r="B30" s="78" t="s">
        <v>200</v>
      </c>
      <c r="C30" s="67">
        <v>180000</v>
      </c>
      <c r="D30" s="67">
        <v>180000</v>
      </c>
      <c r="E30" s="67">
        <v>180000</v>
      </c>
      <c r="F30" s="67"/>
      <c r="G30" s="67"/>
      <c r="H30" s="67"/>
      <c r="I30" s="67"/>
      <c r="J30" s="67"/>
      <c r="K30" s="67"/>
      <c r="L30" s="67"/>
      <c r="M30" s="67"/>
      <c r="N30" s="62"/>
      <c r="O30" s="63"/>
      <c r="P30" s="63"/>
    </row>
    <row r="31" spans="1:16" s="64" customFormat="1" ht="20.25" customHeight="1">
      <c r="A31" s="58">
        <v>30239</v>
      </c>
      <c r="B31" s="78" t="s">
        <v>201</v>
      </c>
      <c r="C31" s="67">
        <v>48100</v>
      </c>
      <c r="D31" s="67">
        <v>48100</v>
      </c>
      <c r="E31" s="67">
        <v>48100</v>
      </c>
      <c r="F31" s="67"/>
      <c r="G31" s="67"/>
      <c r="H31" s="67"/>
      <c r="I31" s="67"/>
      <c r="J31" s="67"/>
      <c r="K31" s="67"/>
      <c r="L31" s="67"/>
      <c r="M31" s="67"/>
      <c r="N31" s="62"/>
      <c r="O31" s="63"/>
      <c r="P31" s="63"/>
    </row>
    <row r="32" spans="1:16" s="64" customFormat="1" ht="20.25" customHeight="1">
      <c r="A32" s="58">
        <v>30299</v>
      </c>
      <c r="B32" s="78" t="s">
        <v>202</v>
      </c>
      <c r="C32" s="67">
        <v>2052790</v>
      </c>
      <c r="D32" s="67">
        <v>2052790</v>
      </c>
      <c r="E32" s="67">
        <v>2052790</v>
      </c>
      <c r="F32" s="67"/>
      <c r="G32" s="67"/>
      <c r="H32" s="67"/>
      <c r="I32" s="67"/>
      <c r="J32" s="67"/>
      <c r="K32" s="67"/>
      <c r="L32" s="67"/>
      <c r="M32" s="67"/>
      <c r="N32" s="62"/>
      <c r="O32" s="63"/>
      <c r="P32" s="63"/>
    </row>
    <row r="33" spans="1:16" s="64" customFormat="1" ht="20.25" customHeight="1">
      <c r="A33" s="53">
        <v>303</v>
      </c>
      <c r="B33" s="77" t="s">
        <v>137</v>
      </c>
      <c r="C33" s="51">
        <v>10258510</v>
      </c>
      <c r="D33" s="51">
        <v>10258510</v>
      </c>
      <c r="E33" s="51">
        <v>10258510</v>
      </c>
      <c r="F33" s="67"/>
      <c r="G33" s="67"/>
      <c r="H33" s="67"/>
      <c r="I33" s="67"/>
      <c r="J33" s="67"/>
      <c r="K33" s="67"/>
      <c r="L33" s="67"/>
      <c r="M33" s="67"/>
      <c r="N33" s="62"/>
      <c r="O33" s="63"/>
      <c r="P33" s="63"/>
    </row>
    <row r="34" spans="1:16" s="64" customFormat="1" ht="20.25" customHeight="1">
      <c r="A34" s="58">
        <v>30304</v>
      </c>
      <c r="B34" s="78" t="s">
        <v>203</v>
      </c>
      <c r="C34" s="67">
        <v>332200</v>
      </c>
      <c r="D34" s="67">
        <v>332200</v>
      </c>
      <c r="E34" s="67">
        <v>332200</v>
      </c>
      <c r="F34" s="67"/>
      <c r="G34" s="67"/>
      <c r="H34" s="67"/>
      <c r="I34" s="67"/>
      <c r="J34" s="67"/>
      <c r="K34" s="67"/>
      <c r="L34" s="67"/>
      <c r="M34" s="67"/>
      <c r="N34" s="62"/>
      <c r="O34" s="63"/>
      <c r="P34" s="63"/>
    </row>
    <row r="35" spans="1:16" s="64" customFormat="1" ht="20.25" customHeight="1">
      <c r="A35" s="58">
        <v>30305</v>
      </c>
      <c r="B35" s="78" t="s">
        <v>204</v>
      </c>
      <c r="C35" s="67">
        <v>5122300</v>
      </c>
      <c r="D35" s="67">
        <v>5122300</v>
      </c>
      <c r="E35" s="67">
        <v>5122300</v>
      </c>
      <c r="F35" s="67"/>
      <c r="G35" s="67"/>
      <c r="H35" s="67"/>
      <c r="I35" s="67"/>
      <c r="J35" s="67"/>
      <c r="K35" s="67"/>
      <c r="L35" s="67"/>
      <c r="M35" s="67"/>
      <c r="N35" s="62"/>
      <c r="O35" s="63"/>
      <c r="P35" s="63"/>
    </row>
    <row r="36" spans="1:16" s="64" customFormat="1" ht="20.25" customHeight="1">
      <c r="A36" s="58">
        <v>30306</v>
      </c>
      <c r="B36" s="78" t="s">
        <v>205</v>
      </c>
      <c r="C36" s="67">
        <v>287600</v>
      </c>
      <c r="D36" s="67">
        <v>287600</v>
      </c>
      <c r="E36" s="67">
        <v>287600</v>
      </c>
      <c r="F36" s="67"/>
      <c r="G36" s="67"/>
      <c r="H36" s="67"/>
      <c r="I36" s="67"/>
      <c r="J36" s="67"/>
      <c r="K36" s="67"/>
      <c r="L36" s="67"/>
      <c r="M36" s="67"/>
      <c r="N36" s="62"/>
      <c r="O36" s="63"/>
      <c r="P36" s="63"/>
    </row>
    <row r="37" spans="1:16" s="64" customFormat="1" ht="20.25" customHeight="1">
      <c r="A37" s="58">
        <v>30307</v>
      </c>
      <c r="B37" s="78" t="s">
        <v>206</v>
      </c>
      <c r="C37" s="67">
        <v>5400</v>
      </c>
      <c r="D37" s="67">
        <v>5400</v>
      </c>
      <c r="E37" s="67">
        <v>5400</v>
      </c>
      <c r="F37" s="67"/>
      <c r="G37" s="67"/>
      <c r="H37" s="67"/>
      <c r="I37" s="67"/>
      <c r="J37" s="67"/>
      <c r="K37" s="67"/>
      <c r="L37" s="67"/>
      <c r="M37" s="67"/>
      <c r="N37" s="62"/>
      <c r="O37" s="63"/>
      <c r="P37" s="63"/>
    </row>
    <row r="38" spans="1:16" s="64" customFormat="1" ht="20.25" customHeight="1">
      <c r="A38" s="58">
        <v>30309</v>
      </c>
      <c r="B38" s="78" t="s">
        <v>207</v>
      </c>
      <c r="C38" s="67">
        <v>958400</v>
      </c>
      <c r="D38" s="67">
        <v>958400</v>
      </c>
      <c r="E38" s="67">
        <v>958400</v>
      </c>
      <c r="F38" s="67"/>
      <c r="G38" s="67"/>
      <c r="H38" s="67"/>
      <c r="I38" s="67"/>
      <c r="J38" s="67"/>
      <c r="K38" s="67"/>
      <c r="L38" s="67"/>
      <c r="M38" s="67"/>
      <c r="N38" s="62"/>
      <c r="O38" s="63"/>
      <c r="P38" s="63"/>
    </row>
    <row r="39" spans="1:16" s="64" customFormat="1" ht="20.25" customHeight="1">
      <c r="A39" s="58">
        <v>30310</v>
      </c>
      <c r="B39" s="78" t="s">
        <v>208</v>
      </c>
      <c r="C39" s="67">
        <v>466600</v>
      </c>
      <c r="D39" s="67">
        <v>466600</v>
      </c>
      <c r="E39" s="67">
        <v>466600</v>
      </c>
      <c r="F39" s="67"/>
      <c r="G39" s="67"/>
      <c r="H39" s="67"/>
      <c r="I39" s="67"/>
      <c r="J39" s="67"/>
      <c r="K39" s="67"/>
      <c r="L39" s="67"/>
      <c r="M39" s="67"/>
      <c r="N39" s="62"/>
      <c r="O39" s="63"/>
      <c r="P39" s="63"/>
    </row>
    <row r="40" spans="1:16" s="64" customFormat="1" ht="20.25" customHeight="1">
      <c r="A40" s="58">
        <v>30399</v>
      </c>
      <c r="B40" s="78" t="s">
        <v>209</v>
      </c>
      <c r="C40" s="67">
        <v>3086010</v>
      </c>
      <c r="D40" s="67">
        <v>3086010</v>
      </c>
      <c r="E40" s="67">
        <v>3086010</v>
      </c>
      <c r="F40" s="67"/>
      <c r="G40" s="67"/>
      <c r="H40" s="67"/>
      <c r="I40" s="67"/>
      <c r="J40" s="67"/>
      <c r="K40" s="67"/>
      <c r="L40" s="67"/>
      <c r="M40" s="67"/>
      <c r="N40" s="62"/>
      <c r="O40" s="63"/>
      <c r="P40" s="63"/>
    </row>
    <row r="41" spans="1:13" s="52" customFormat="1" ht="21" customHeight="1">
      <c r="A41" s="79">
        <v>310</v>
      </c>
      <c r="B41" s="79" t="s">
        <v>210</v>
      </c>
      <c r="C41" s="51">
        <v>54525300</v>
      </c>
      <c r="D41" s="51">
        <v>54525300</v>
      </c>
      <c r="E41" s="51">
        <v>44922400</v>
      </c>
      <c r="F41" s="51"/>
      <c r="G41" s="51"/>
      <c r="H41" s="51"/>
      <c r="I41" s="51"/>
      <c r="J41" s="51"/>
      <c r="K41" s="51"/>
      <c r="L41" s="51"/>
      <c r="M41" s="51"/>
    </row>
    <row r="42" spans="1:13" s="64" customFormat="1" ht="21" customHeight="1">
      <c r="A42" s="80">
        <v>31005</v>
      </c>
      <c r="B42" s="78" t="s">
        <v>211</v>
      </c>
      <c r="C42" s="67">
        <v>21176200</v>
      </c>
      <c r="D42" s="67">
        <v>21176200</v>
      </c>
      <c r="E42" s="67">
        <v>21176200</v>
      </c>
      <c r="F42" s="67"/>
      <c r="G42" s="67"/>
      <c r="H42" s="67"/>
      <c r="I42" s="67"/>
      <c r="J42" s="67"/>
      <c r="K42" s="67"/>
      <c r="L42" s="81"/>
      <c r="M42" s="81"/>
    </row>
    <row r="43" spans="1:13" s="64" customFormat="1" ht="21" customHeight="1">
      <c r="A43" s="80">
        <v>31006</v>
      </c>
      <c r="B43" s="78" t="s">
        <v>212</v>
      </c>
      <c r="C43" s="67">
        <v>2100000</v>
      </c>
      <c r="D43" s="67">
        <v>2100000</v>
      </c>
      <c r="E43" s="67">
        <v>2100000</v>
      </c>
      <c r="F43" s="67"/>
      <c r="G43" s="67"/>
      <c r="H43" s="67"/>
      <c r="I43" s="67"/>
      <c r="J43" s="67"/>
      <c r="K43" s="67"/>
      <c r="L43" s="81"/>
      <c r="M43" s="81"/>
    </row>
    <row r="44" spans="1:13" s="64" customFormat="1" ht="21" customHeight="1">
      <c r="A44" s="80">
        <v>31009</v>
      </c>
      <c r="B44" s="78" t="s">
        <v>213</v>
      </c>
      <c r="C44" s="67">
        <v>1713400</v>
      </c>
      <c r="D44" s="67">
        <v>1713400</v>
      </c>
      <c r="E44" s="67">
        <v>1713400</v>
      </c>
      <c r="F44" s="67"/>
      <c r="G44" s="67"/>
      <c r="H44" s="67"/>
      <c r="I44" s="67"/>
      <c r="J44" s="67"/>
      <c r="K44" s="67"/>
      <c r="L44" s="81"/>
      <c r="M44" s="81"/>
    </row>
    <row r="45" spans="1:13" s="64" customFormat="1" ht="21" customHeight="1">
      <c r="A45" s="80">
        <v>31011</v>
      </c>
      <c r="B45" s="78" t="s">
        <v>214</v>
      </c>
      <c r="C45" s="67">
        <v>221900</v>
      </c>
      <c r="D45" s="67">
        <v>221900</v>
      </c>
      <c r="E45" s="67">
        <v>221900</v>
      </c>
      <c r="F45" s="67"/>
      <c r="G45" s="67"/>
      <c r="H45" s="67"/>
      <c r="I45" s="67"/>
      <c r="J45" s="67"/>
      <c r="K45" s="67"/>
      <c r="L45" s="81"/>
      <c r="M45" s="81"/>
    </row>
    <row r="46" spans="1:13" s="64" customFormat="1" ht="21" customHeight="1">
      <c r="A46" s="80">
        <v>31012</v>
      </c>
      <c r="B46" s="78" t="s">
        <v>215</v>
      </c>
      <c r="C46" s="67">
        <v>12366500</v>
      </c>
      <c r="D46" s="67">
        <v>12366500</v>
      </c>
      <c r="E46" s="67">
        <v>12366500</v>
      </c>
      <c r="F46" s="67"/>
      <c r="G46" s="67"/>
      <c r="H46" s="67"/>
      <c r="I46" s="67"/>
      <c r="J46" s="67"/>
      <c r="K46" s="67"/>
      <c r="L46" s="81"/>
      <c r="M46" s="81"/>
    </row>
    <row r="47" spans="1:13" s="64" customFormat="1" ht="21" customHeight="1">
      <c r="A47" s="80">
        <v>31099</v>
      </c>
      <c r="B47" s="78" t="s">
        <v>216</v>
      </c>
      <c r="C47" s="67">
        <v>16947300</v>
      </c>
      <c r="D47" s="67">
        <v>7344400</v>
      </c>
      <c r="E47" s="67">
        <v>7344400</v>
      </c>
      <c r="F47" s="67"/>
      <c r="G47" s="67">
        <v>9602900</v>
      </c>
      <c r="H47" s="67"/>
      <c r="I47" s="67"/>
      <c r="J47" s="67"/>
      <c r="K47" s="67"/>
      <c r="L47" s="81"/>
      <c r="M47" s="81"/>
    </row>
    <row r="48" spans="1:13" s="52" customFormat="1" ht="21" customHeight="1">
      <c r="A48" s="79">
        <v>312</v>
      </c>
      <c r="B48" s="79" t="s">
        <v>250</v>
      </c>
      <c r="C48" s="51">
        <v>12338200</v>
      </c>
      <c r="D48" s="51">
        <v>12338200</v>
      </c>
      <c r="E48" s="51">
        <v>12338200</v>
      </c>
      <c r="F48" s="51"/>
      <c r="G48" s="51"/>
      <c r="H48" s="51"/>
      <c r="I48" s="51"/>
      <c r="J48" s="51"/>
      <c r="K48" s="51"/>
      <c r="L48" s="51"/>
      <c r="M48" s="51"/>
    </row>
    <row r="49" spans="1:13" s="64" customFormat="1" ht="21" customHeight="1">
      <c r="A49" s="80">
        <v>31299</v>
      </c>
      <c r="B49" s="78" t="s">
        <v>249</v>
      </c>
      <c r="C49" s="67">
        <v>12338200</v>
      </c>
      <c r="D49" s="67">
        <v>12338200</v>
      </c>
      <c r="E49" s="67">
        <v>12338200</v>
      </c>
      <c r="F49" s="67"/>
      <c r="G49" s="67"/>
      <c r="H49" s="67"/>
      <c r="I49" s="67"/>
      <c r="J49" s="67"/>
      <c r="K49" s="67"/>
      <c r="L49" s="81"/>
      <c r="M49" s="81"/>
    </row>
    <row r="50" spans="1:13" s="52" customFormat="1" ht="21" customHeight="1">
      <c r="A50" s="79">
        <v>399</v>
      </c>
      <c r="B50" s="79" t="s">
        <v>251</v>
      </c>
      <c r="C50" s="51">
        <v>4857100</v>
      </c>
      <c r="D50" s="51">
        <v>3057100</v>
      </c>
      <c r="E50" s="51"/>
      <c r="F50" s="51"/>
      <c r="G50" s="51"/>
      <c r="H50" s="51"/>
      <c r="I50" s="51"/>
      <c r="J50" s="51"/>
      <c r="K50" s="51"/>
      <c r="L50" s="51"/>
      <c r="M50" s="51"/>
    </row>
    <row r="51" spans="1:13" s="64" customFormat="1" ht="21" customHeight="1">
      <c r="A51" s="80">
        <v>39999</v>
      </c>
      <c r="B51" s="78" t="s">
        <v>252</v>
      </c>
      <c r="C51" s="67">
        <v>4857100</v>
      </c>
      <c r="D51" s="67">
        <v>3057100</v>
      </c>
      <c r="E51" s="67"/>
      <c r="F51" s="67"/>
      <c r="G51" s="67">
        <v>3057100</v>
      </c>
      <c r="H51" s="67"/>
      <c r="I51" s="67">
        <v>1800000</v>
      </c>
      <c r="J51" s="67"/>
      <c r="K51" s="67"/>
      <c r="L51" s="81"/>
      <c r="M51" s="67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9"/>
  <sheetViews>
    <sheetView showGridLines="0" showZeros="0" zoomScalePageLayoutView="0" workbookViewId="0" topLeftCell="A13">
      <selection activeCell="K27" sqref="K27"/>
    </sheetView>
  </sheetViews>
  <sheetFormatPr defaultColWidth="9.16015625" defaultRowHeight="11.25"/>
  <cols>
    <col min="1" max="1" width="8" style="0" customWidth="1"/>
    <col min="2" max="2" width="29" style="0" customWidth="1"/>
    <col min="3" max="4" width="20" style="0" bestFit="1" customWidth="1"/>
    <col min="5" max="5" width="18.33203125" style="0" bestFit="1" customWidth="1"/>
    <col min="6" max="6" width="16" style="0" bestFit="1" customWidth="1"/>
    <col min="7" max="7" width="18.33203125" style="0" bestFit="1" customWidth="1"/>
    <col min="8" max="8" width="11.83203125" style="0" customWidth="1"/>
    <col min="9" max="9" width="16.5" style="0" bestFit="1" customWidth="1"/>
    <col min="10" max="10" width="22" style="0" customWidth="1"/>
    <col min="11" max="11" width="19.16015625" style="0" bestFit="1" customWidth="1"/>
    <col min="12" max="12" width="10.83203125" style="0" customWidth="1"/>
    <col min="13" max="13" width="6" style="0" customWidth="1"/>
    <col min="14" max="19" width="9.33203125" style="0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 t="s">
        <v>253</v>
      </c>
      <c r="N1" s="9"/>
      <c r="O1" s="9"/>
      <c r="P1" s="9"/>
      <c r="Q1" s="9"/>
      <c r="R1" s="9"/>
      <c r="S1" s="9"/>
    </row>
    <row r="2" spans="1:19" ht="37.5" customHeight="1">
      <c r="A2" s="3" t="s">
        <v>254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9"/>
      <c r="R2" s="9"/>
      <c r="S2" s="9"/>
    </row>
    <row r="3" spans="1:19" ht="24" customHeight="1">
      <c r="A3" s="215" t="s">
        <v>523</v>
      </c>
      <c r="B3" s="216"/>
      <c r="C3" s="216"/>
      <c r="D3" s="5"/>
      <c r="E3" s="5"/>
      <c r="F3" s="5"/>
      <c r="G3" s="6"/>
      <c r="H3" s="6"/>
      <c r="I3" s="6"/>
      <c r="J3" s="2"/>
      <c r="K3" s="2"/>
      <c r="L3" s="2"/>
      <c r="M3" s="10" t="s">
        <v>243</v>
      </c>
      <c r="N3" s="11"/>
      <c r="O3" s="9"/>
      <c r="P3" s="9"/>
      <c r="Q3" s="9"/>
      <c r="R3" s="9"/>
      <c r="S3" s="9"/>
    </row>
    <row r="4" spans="1:19" ht="24.75" customHeight="1">
      <c r="A4" s="199" t="s">
        <v>178</v>
      </c>
      <c r="B4" s="200" t="s">
        <v>179</v>
      </c>
      <c r="C4" s="201" t="s">
        <v>42</v>
      </c>
      <c r="D4" s="217" t="s">
        <v>257</v>
      </c>
      <c r="E4" s="200"/>
      <c r="F4" s="200"/>
      <c r="G4" s="200"/>
      <c r="H4" s="200"/>
      <c r="I4" s="200"/>
      <c r="J4" s="201" t="s">
        <v>43</v>
      </c>
      <c r="K4" s="201" t="s">
        <v>32</v>
      </c>
      <c r="L4" s="201" t="s">
        <v>34</v>
      </c>
      <c r="M4" s="201" t="s">
        <v>244</v>
      </c>
      <c r="N4" s="11"/>
      <c r="O4" s="11"/>
      <c r="P4" s="11"/>
      <c r="Q4" s="11"/>
      <c r="R4" s="11"/>
      <c r="S4" s="11"/>
    </row>
    <row r="5" spans="1:19" ht="55.5" customHeight="1">
      <c r="A5" s="199"/>
      <c r="B5" s="218"/>
      <c r="C5" s="214"/>
      <c r="D5" s="7" t="s">
        <v>46</v>
      </c>
      <c r="E5" s="7" t="s">
        <v>47</v>
      </c>
      <c r="F5" s="7" t="s">
        <v>245</v>
      </c>
      <c r="G5" s="7" t="s">
        <v>246</v>
      </c>
      <c r="H5" s="7" t="s">
        <v>247</v>
      </c>
      <c r="I5" s="7" t="s">
        <v>255</v>
      </c>
      <c r="J5" s="214"/>
      <c r="K5" s="214"/>
      <c r="L5" s="201"/>
      <c r="M5" s="214"/>
      <c r="N5" s="11"/>
      <c r="O5" s="11"/>
      <c r="P5" s="9"/>
      <c r="Q5" s="9"/>
      <c r="R5" s="9"/>
      <c r="S5" s="9"/>
    </row>
    <row r="6" spans="1:13" s="52" customFormat="1" ht="21" customHeight="1">
      <c r="A6" s="49"/>
      <c r="B6" s="50" t="s">
        <v>54</v>
      </c>
      <c r="C6" s="51">
        <v>111482100</v>
      </c>
      <c r="D6" s="51">
        <v>109682100</v>
      </c>
      <c r="E6" s="51">
        <v>97022100</v>
      </c>
      <c r="F6" s="51"/>
      <c r="G6" s="51">
        <v>12660000</v>
      </c>
      <c r="H6" s="51"/>
      <c r="I6" s="51">
        <v>1800000</v>
      </c>
      <c r="J6" s="51"/>
      <c r="K6" s="51"/>
      <c r="L6" s="51"/>
      <c r="M6" s="51"/>
    </row>
    <row r="7" spans="1:19" s="52" customFormat="1" ht="21" customHeight="1">
      <c r="A7" s="53">
        <v>501</v>
      </c>
      <c r="B7" s="54" t="s">
        <v>219</v>
      </c>
      <c r="C7" s="51">
        <v>16979000</v>
      </c>
      <c r="D7" s="51">
        <v>16979000</v>
      </c>
      <c r="E7" s="51">
        <v>16979000</v>
      </c>
      <c r="F7" s="51"/>
      <c r="G7" s="51"/>
      <c r="H7" s="51"/>
      <c r="I7" s="51"/>
      <c r="J7" s="51"/>
      <c r="K7" s="51"/>
      <c r="L7" s="51"/>
      <c r="M7" s="51"/>
      <c r="N7" s="55"/>
      <c r="O7" s="56"/>
      <c r="P7" s="57"/>
      <c r="Q7" s="57"/>
      <c r="R7" s="57"/>
      <c r="S7" s="57"/>
    </row>
    <row r="8" spans="1:19" s="64" customFormat="1" ht="21" customHeight="1">
      <c r="A8" s="58">
        <v>50101</v>
      </c>
      <c r="B8" s="59" t="s">
        <v>220</v>
      </c>
      <c r="C8" s="60">
        <v>8618210</v>
      </c>
      <c r="D8" s="60">
        <v>8618210</v>
      </c>
      <c r="E8" s="60">
        <v>8618210</v>
      </c>
      <c r="F8" s="61"/>
      <c r="G8" s="61"/>
      <c r="H8" s="61"/>
      <c r="I8" s="61"/>
      <c r="J8" s="61"/>
      <c r="K8" s="61"/>
      <c r="L8" s="61"/>
      <c r="M8" s="61"/>
      <c r="N8" s="62"/>
      <c r="O8" s="62"/>
      <c r="P8" s="63"/>
      <c r="Q8" s="63"/>
      <c r="R8" s="63"/>
      <c r="S8" s="63"/>
    </row>
    <row r="9" spans="1:19" s="64" customFormat="1" ht="21" customHeight="1">
      <c r="A9" s="58">
        <v>50102</v>
      </c>
      <c r="B9" s="59" t="s">
        <v>221</v>
      </c>
      <c r="C9" s="65">
        <v>3394650</v>
      </c>
      <c r="D9" s="65">
        <v>3394650</v>
      </c>
      <c r="E9" s="65">
        <v>3394650</v>
      </c>
      <c r="F9" s="61"/>
      <c r="G9" s="61"/>
      <c r="H9" s="61"/>
      <c r="I9" s="61"/>
      <c r="J9" s="61"/>
      <c r="K9" s="61"/>
      <c r="L9" s="61"/>
      <c r="M9" s="61"/>
      <c r="N9" s="62"/>
      <c r="O9" s="63"/>
      <c r="P9" s="63"/>
      <c r="Q9" s="63"/>
      <c r="R9" s="63"/>
      <c r="S9" s="63"/>
    </row>
    <row r="10" spans="1:19" s="64" customFormat="1" ht="21" customHeight="1">
      <c r="A10" s="58">
        <v>50199</v>
      </c>
      <c r="B10" s="59" t="s">
        <v>186</v>
      </c>
      <c r="C10" s="65">
        <v>4966140</v>
      </c>
      <c r="D10" s="65">
        <v>4966140</v>
      </c>
      <c r="E10" s="65">
        <v>4966140</v>
      </c>
      <c r="F10" s="61"/>
      <c r="G10" s="61"/>
      <c r="H10" s="61"/>
      <c r="I10" s="61"/>
      <c r="J10" s="61"/>
      <c r="K10" s="61"/>
      <c r="L10" s="61"/>
      <c r="M10" s="61"/>
      <c r="N10" s="62"/>
      <c r="O10" s="63"/>
      <c r="P10" s="63"/>
      <c r="Q10" s="63"/>
      <c r="R10" s="63"/>
      <c r="S10" s="63"/>
    </row>
    <row r="11" spans="1:19" s="64" customFormat="1" ht="21" customHeight="1">
      <c r="A11" s="53">
        <v>502</v>
      </c>
      <c r="B11" s="66" t="s">
        <v>222</v>
      </c>
      <c r="C11" s="51">
        <v>12523990</v>
      </c>
      <c r="D11" s="51">
        <v>12523990</v>
      </c>
      <c r="E11" s="51">
        <v>12523990</v>
      </c>
      <c r="F11" s="61"/>
      <c r="G11" s="61"/>
      <c r="H11" s="61"/>
      <c r="I11" s="61"/>
      <c r="J11" s="61"/>
      <c r="K11" s="61"/>
      <c r="L11" s="61"/>
      <c r="M11" s="61"/>
      <c r="N11" s="62"/>
      <c r="O11" s="63"/>
      <c r="P11" s="63"/>
      <c r="Q11" s="63"/>
      <c r="R11" s="63"/>
      <c r="S11" s="63"/>
    </row>
    <row r="12" spans="1:19" s="52" customFormat="1" ht="21" customHeight="1">
      <c r="A12" s="58">
        <v>50201</v>
      </c>
      <c r="B12" s="59" t="s">
        <v>223</v>
      </c>
      <c r="C12" s="67">
        <v>800000</v>
      </c>
      <c r="D12" s="67">
        <v>800000</v>
      </c>
      <c r="E12" s="67">
        <v>800000</v>
      </c>
      <c r="F12" s="51"/>
      <c r="G12" s="51"/>
      <c r="H12" s="51"/>
      <c r="I12" s="51"/>
      <c r="J12" s="51"/>
      <c r="K12" s="51"/>
      <c r="L12" s="51"/>
      <c r="M12" s="51"/>
      <c r="N12" s="56"/>
      <c r="O12" s="57"/>
      <c r="P12" s="57"/>
      <c r="Q12" s="57"/>
      <c r="R12" s="57"/>
      <c r="S12" s="57"/>
    </row>
    <row r="13" spans="1:19" s="64" customFormat="1" ht="21" customHeight="1">
      <c r="A13" s="58">
        <v>50202</v>
      </c>
      <c r="B13" s="59" t="s">
        <v>195</v>
      </c>
      <c r="C13" s="67">
        <v>27200</v>
      </c>
      <c r="D13" s="67">
        <v>27200</v>
      </c>
      <c r="E13" s="67">
        <v>27200</v>
      </c>
      <c r="F13" s="61"/>
      <c r="G13" s="61"/>
      <c r="H13" s="61"/>
      <c r="I13" s="61"/>
      <c r="J13" s="61"/>
      <c r="K13" s="61"/>
      <c r="L13" s="61"/>
      <c r="M13" s="61"/>
      <c r="N13" s="62"/>
      <c r="O13" s="63"/>
      <c r="P13" s="63"/>
      <c r="Q13" s="63"/>
      <c r="R13" s="63"/>
      <c r="S13" s="63"/>
    </row>
    <row r="14" spans="1:19" s="64" customFormat="1" ht="21" customHeight="1">
      <c r="A14" s="58">
        <v>50203</v>
      </c>
      <c r="B14" s="59" t="s">
        <v>196</v>
      </c>
      <c r="C14" s="67">
        <v>21800</v>
      </c>
      <c r="D14" s="67">
        <v>21800</v>
      </c>
      <c r="E14" s="67">
        <v>21800</v>
      </c>
      <c r="F14" s="61"/>
      <c r="G14" s="61"/>
      <c r="H14" s="61"/>
      <c r="I14" s="61"/>
      <c r="J14" s="61"/>
      <c r="K14" s="61"/>
      <c r="L14" s="61"/>
      <c r="M14" s="61"/>
      <c r="N14" s="62"/>
      <c r="O14" s="63"/>
      <c r="P14" s="63"/>
      <c r="Q14" s="63"/>
      <c r="R14" s="63"/>
      <c r="S14" s="63"/>
    </row>
    <row r="15" spans="1:19" s="64" customFormat="1" ht="21" customHeight="1">
      <c r="A15" s="58">
        <v>50209</v>
      </c>
      <c r="B15" s="59" t="s">
        <v>224</v>
      </c>
      <c r="C15" s="67">
        <v>73800</v>
      </c>
      <c r="D15" s="67">
        <v>73800</v>
      </c>
      <c r="E15" s="67">
        <v>73800</v>
      </c>
      <c r="F15" s="61"/>
      <c r="G15" s="61"/>
      <c r="H15" s="61"/>
      <c r="I15" s="61"/>
      <c r="J15" s="61"/>
      <c r="K15" s="61"/>
      <c r="L15" s="61"/>
      <c r="M15" s="61"/>
      <c r="N15" s="62"/>
      <c r="O15" s="63"/>
      <c r="P15" s="63"/>
      <c r="Q15" s="63"/>
      <c r="R15" s="63"/>
      <c r="S15" s="63"/>
    </row>
    <row r="16" spans="1:19" s="64" customFormat="1" ht="21" customHeight="1">
      <c r="A16" s="58">
        <v>50299</v>
      </c>
      <c r="B16" s="59" t="s">
        <v>202</v>
      </c>
      <c r="C16" s="67">
        <v>11601190</v>
      </c>
      <c r="D16" s="67">
        <v>11601190</v>
      </c>
      <c r="E16" s="67">
        <v>11601190</v>
      </c>
      <c r="F16" s="61"/>
      <c r="G16" s="61"/>
      <c r="H16" s="61"/>
      <c r="I16" s="61"/>
      <c r="J16" s="61"/>
      <c r="K16" s="61"/>
      <c r="L16" s="61"/>
      <c r="M16" s="61"/>
      <c r="N16" s="62"/>
      <c r="O16" s="63"/>
      <c r="P16" s="63"/>
      <c r="Q16" s="63"/>
      <c r="R16" s="63"/>
      <c r="S16" s="63"/>
    </row>
    <row r="17" spans="1:19" s="64" customFormat="1" ht="21" customHeight="1">
      <c r="A17" s="53">
        <v>509</v>
      </c>
      <c r="B17" s="54" t="s">
        <v>137</v>
      </c>
      <c r="C17" s="51">
        <v>10258510</v>
      </c>
      <c r="D17" s="51">
        <v>10258510</v>
      </c>
      <c r="E17" s="51">
        <v>10258510</v>
      </c>
      <c r="F17" s="61"/>
      <c r="G17" s="61"/>
      <c r="H17" s="61"/>
      <c r="I17" s="61"/>
      <c r="J17" s="61"/>
      <c r="K17" s="61"/>
      <c r="L17" s="61"/>
      <c r="M17" s="61"/>
      <c r="N17" s="62"/>
      <c r="O17" s="63"/>
      <c r="P17" s="63"/>
      <c r="Q17" s="63"/>
      <c r="R17" s="63"/>
      <c r="S17" s="63"/>
    </row>
    <row r="18" spans="1:19" s="64" customFormat="1" ht="21" customHeight="1">
      <c r="A18" s="58">
        <v>50901</v>
      </c>
      <c r="B18" s="59" t="s">
        <v>227</v>
      </c>
      <c r="C18" s="60">
        <v>6705900</v>
      </c>
      <c r="D18" s="60">
        <v>6705900</v>
      </c>
      <c r="E18" s="60">
        <v>6705900</v>
      </c>
      <c r="F18" s="61"/>
      <c r="G18" s="61"/>
      <c r="H18" s="61"/>
      <c r="I18" s="61"/>
      <c r="J18" s="61"/>
      <c r="K18" s="61"/>
      <c r="L18" s="61"/>
      <c r="M18" s="61"/>
      <c r="N18" s="62"/>
      <c r="O18" s="63"/>
      <c r="P18" s="63"/>
      <c r="Q18" s="63"/>
      <c r="R18" s="63"/>
      <c r="S18" s="63"/>
    </row>
    <row r="19" spans="1:19" s="64" customFormat="1" ht="21" customHeight="1">
      <c r="A19" s="58">
        <v>50903</v>
      </c>
      <c r="B19" s="59" t="s">
        <v>208</v>
      </c>
      <c r="C19" s="67">
        <v>466600</v>
      </c>
      <c r="D19" s="67">
        <v>466600</v>
      </c>
      <c r="E19" s="67">
        <v>466600</v>
      </c>
      <c r="F19" s="61"/>
      <c r="G19" s="61"/>
      <c r="H19" s="61"/>
      <c r="I19" s="61"/>
      <c r="J19" s="61"/>
      <c r="K19" s="61"/>
      <c r="L19" s="61"/>
      <c r="M19" s="61"/>
      <c r="N19" s="62"/>
      <c r="O19" s="63"/>
      <c r="P19" s="63"/>
      <c r="Q19" s="63"/>
      <c r="R19" s="63"/>
      <c r="S19" s="63"/>
    </row>
    <row r="20" spans="1:19" s="64" customFormat="1" ht="21" customHeight="1">
      <c r="A20" s="58">
        <v>50999</v>
      </c>
      <c r="B20" s="59" t="s">
        <v>228</v>
      </c>
      <c r="C20" s="67">
        <v>3086010</v>
      </c>
      <c r="D20" s="67">
        <v>3086010</v>
      </c>
      <c r="E20" s="67">
        <v>3086010</v>
      </c>
      <c r="F20" s="61"/>
      <c r="G20" s="61"/>
      <c r="H20" s="61"/>
      <c r="I20" s="61"/>
      <c r="J20" s="61"/>
      <c r="K20" s="61"/>
      <c r="L20" s="61"/>
      <c r="M20" s="61"/>
      <c r="N20" s="62"/>
      <c r="O20" s="63"/>
      <c r="P20" s="63"/>
      <c r="Q20" s="63"/>
      <c r="R20" s="63"/>
      <c r="S20" s="63"/>
    </row>
    <row r="21" spans="1:13" s="69" customFormat="1" ht="21" customHeight="1">
      <c r="A21" s="68">
        <v>503</v>
      </c>
      <c r="B21" s="68" t="s">
        <v>225</v>
      </c>
      <c r="C21" s="51">
        <v>44922400</v>
      </c>
      <c r="D21" s="51">
        <v>44922400</v>
      </c>
      <c r="E21" s="51">
        <v>44922400</v>
      </c>
      <c r="F21" s="51"/>
      <c r="G21" s="51"/>
      <c r="H21" s="51"/>
      <c r="I21" s="51"/>
      <c r="J21" s="51"/>
      <c r="K21" s="51"/>
      <c r="L21" s="51"/>
      <c r="M21" s="51"/>
    </row>
    <row r="22" spans="1:13" s="69" customFormat="1" ht="21" customHeight="1">
      <c r="A22" s="70">
        <v>50302</v>
      </c>
      <c r="B22" s="71" t="s">
        <v>211</v>
      </c>
      <c r="C22" s="61">
        <v>21176200</v>
      </c>
      <c r="D22" s="61">
        <v>21176200</v>
      </c>
      <c r="E22" s="61">
        <v>21176200</v>
      </c>
      <c r="F22" s="61"/>
      <c r="G22" s="61"/>
      <c r="H22" s="61"/>
      <c r="I22" s="61"/>
      <c r="J22" s="61"/>
      <c r="K22" s="61"/>
      <c r="L22" s="61"/>
      <c r="M22" s="61"/>
    </row>
    <row r="23" spans="1:19" s="69" customFormat="1" ht="21" customHeight="1">
      <c r="A23" s="70">
        <v>50305</v>
      </c>
      <c r="B23" s="71" t="s">
        <v>226</v>
      </c>
      <c r="C23" s="61">
        <v>14301800</v>
      </c>
      <c r="D23" s="61">
        <v>14301800</v>
      </c>
      <c r="E23" s="61">
        <v>14301800</v>
      </c>
      <c r="F23" s="61"/>
      <c r="G23" s="61"/>
      <c r="H23" s="61"/>
      <c r="I23" s="61"/>
      <c r="J23" s="61"/>
      <c r="K23" s="61"/>
      <c r="L23" s="61"/>
      <c r="M23" s="61"/>
      <c r="N23" s="72"/>
      <c r="O23" s="72"/>
      <c r="P23" s="72"/>
      <c r="Q23" s="72"/>
      <c r="R23" s="72"/>
      <c r="S23" s="72"/>
    </row>
    <row r="24" spans="1:13" s="69" customFormat="1" ht="21" customHeight="1">
      <c r="A24" s="70">
        <v>50307</v>
      </c>
      <c r="B24" s="71" t="s">
        <v>212</v>
      </c>
      <c r="C24" s="61">
        <v>2100000</v>
      </c>
      <c r="D24" s="61">
        <v>2100000</v>
      </c>
      <c r="E24" s="61">
        <v>2100000</v>
      </c>
      <c r="F24" s="61"/>
      <c r="G24" s="61"/>
      <c r="H24" s="61"/>
      <c r="I24" s="61"/>
      <c r="J24" s="61"/>
      <c r="K24" s="61"/>
      <c r="L24" s="61"/>
      <c r="M24" s="61"/>
    </row>
    <row r="25" spans="1:13" s="69" customFormat="1" ht="21" customHeight="1">
      <c r="A25" s="70">
        <v>50399</v>
      </c>
      <c r="B25" s="71" t="s">
        <v>216</v>
      </c>
      <c r="C25" s="61">
        <v>16947300</v>
      </c>
      <c r="D25" s="67">
        <v>7344400</v>
      </c>
      <c r="E25" s="67">
        <v>7344400</v>
      </c>
      <c r="F25" s="61"/>
      <c r="G25" s="67">
        <v>9602900</v>
      </c>
      <c r="H25" s="61"/>
      <c r="I25" s="61"/>
      <c r="J25" s="61"/>
      <c r="K25" s="61"/>
      <c r="L25" s="61"/>
      <c r="M25" s="61"/>
    </row>
    <row r="26" spans="1:13" s="69" customFormat="1" ht="21" customHeight="1">
      <c r="A26" s="68">
        <v>507</v>
      </c>
      <c r="B26" s="68" t="s">
        <v>250</v>
      </c>
      <c r="C26" s="51">
        <v>12338200</v>
      </c>
      <c r="D26" s="51">
        <v>12338200</v>
      </c>
      <c r="E26" s="51">
        <v>12338200</v>
      </c>
      <c r="F26" s="51"/>
      <c r="G26" s="51"/>
      <c r="H26" s="51"/>
      <c r="I26" s="51"/>
      <c r="J26" s="51"/>
      <c r="K26" s="51"/>
      <c r="L26" s="51"/>
      <c r="M26" s="51"/>
    </row>
    <row r="27" spans="1:13" s="69" customFormat="1" ht="21" customHeight="1">
      <c r="A27" s="70">
        <v>50799</v>
      </c>
      <c r="B27" s="71" t="s">
        <v>249</v>
      </c>
      <c r="C27" s="61">
        <v>12338200</v>
      </c>
      <c r="D27" s="61">
        <v>12338200</v>
      </c>
      <c r="E27" s="61">
        <v>12338200</v>
      </c>
      <c r="F27" s="61"/>
      <c r="G27" s="61"/>
      <c r="H27" s="61"/>
      <c r="I27" s="61"/>
      <c r="J27" s="61"/>
      <c r="K27" s="61"/>
      <c r="L27" s="61"/>
      <c r="M27" s="61"/>
    </row>
    <row r="28" spans="1:13" s="69" customFormat="1" ht="21" customHeight="1">
      <c r="A28" s="68">
        <v>599</v>
      </c>
      <c r="B28" s="68" t="s">
        <v>251</v>
      </c>
      <c r="C28" s="51">
        <v>4857100</v>
      </c>
      <c r="D28" s="51">
        <v>3057100</v>
      </c>
      <c r="E28" s="51"/>
      <c r="F28" s="51"/>
      <c r="G28" s="51"/>
      <c r="H28" s="51"/>
      <c r="I28" s="51"/>
      <c r="J28" s="51"/>
      <c r="K28" s="51"/>
      <c r="L28" s="51"/>
      <c r="M28" s="51"/>
    </row>
    <row r="29" spans="1:13" s="69" customFormat="1" ht="21" customHeight="1">
      <c r="A29" s="70">
        <v>59999</v>
      </c>
      <c r="B29" s="71" t="s">
        <v>252</v>
      </c>
      <c r="C29" s="61">
        <f>SUM(E29:M29)</f>
        <v>4857100</v>
      </c>
      <c r="D29" s="61">
        <v>3057100</v>
      </c>
      <c r="E29" s="61"/>
      <c r="F29" s="61"/>
      <c r="G29" s="67">
        <v>3057100</v>
      </c>
      <c r="H29" s="61">
        <v>0</v>
      </c>
      <c r="I29" s="67">
        <v>1800000</v>
      </c>
      <c r="J29" s="61">
        <v>0</v>
      </c>
      <c r="K29" s="61">
        <v>0</v>
      </c>
      <c r="L29" s="61"/>
      <c r="M29" s="61">
        <v>0</v>
      </c>
    </row>
  </sheetData>
  <sheetProtection formatCells="0" formatColumns="0" formatRows="0"/>
  <mergeCells count="9">
    <mergeCell ref="K4:K5"/>
    <mergeCell ref="L4:L5"/>
    <mergeCell ref="M4:M5"/>
    <mergeCell ref="A3:C3"/>
    <mergeCell ref="D4:I4"/>
    <mergeCell ref="A4:A5"/>
    <mergeCell ref="B4:B5"/>
    <mergeCell ref="C4:C5"/>
    <mergeCell ref="J4:J5"/>
  </mergeCells>
  <printOptions horizontalCentered="1"/>
  <pageMargins left="0.36" right="0.36" top="0.61" bottom="1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C22" sqref="C22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6"/>
      <c r="B1" s="16"/>
      <c r="C1" s="16"/>
      <c r="D1" s="17" t="s">
        <v>0</v>
      </c>
    </row>
    <row r="2" spans="1:4" ht="16.5" customHeight="1">
      <c r="A2" s="162" t="s">
        <v>1</v>
      </c>
      <c r="B2" s="162"/>
      <c r="C2" s="162"/>
      <c r="D2" s="162"/>
    </row>
    <row r="3" spans="1:4" ht="18" customHeight="1">
      <c r="A3" s="45" t="s">
        <v>519</v>
      </c>
      <c r="B3" s="16"/>
      <c r="C3" s="16"/>
      <c r="D3" s="8" t="s">
        <v>2</v>
      </c>
    </row>
    <row r="4" spans="1:4" s="69" customFormat="1" ht="21" customHeight="1">
      <c r="A4" s="163" t="s">
        <v>3</v>
      </c>
      <c r="B4" s="163"/>
      <c r="C4" s="164" t="s">
        <v>4</v>
      </c>
      <c r="D4" s="164"/>
    </row>
    <row r="5" spans="1:4" s="69" customFormat="1" ht="21" customHeight="1">
      <c r="A5" s="82" t="s">
        <v>5</v>
      </c>
      <c r="B5" s="83" t="s">
        <v>6</v>
      </c>
      <c r="C5" s="82" t="s">
        <v>5</v>
      </c>
      <c r="D5" s="83" t="s">
        <v>6</v>
      </c>
    </row>
    <row r="6" spans="1:4" s="64" customFormat="1" ht="21" customHeight="1">
      <c r="A6" s="149" t="s">
        <v>7</v>
      </c>
      <c r="B6" s="67">
        <v>97022100</v>
      </c>
      <c r="C6" s="132" t="s">
        <v>8</v>
      </c>
      <c r="D6" s="67">
        <v>17889000</v>
      </c>
    </row>
    <row r="7" spans="1:4" s="64" customFormat="1" ht="21" customHeight="1">
      <c r="A7" s="149" t="s">
        <v>9</v>
      </c>
      <c r="B7" s="134">
        <v>12660000</v>
      </c>
      <c r="C7" s="132" t="s">
        <v>10</v>
      </c>
      <c r="D7" s="134">
        <v>20000</v>
      </c>
    </row>
    <row r="8" spans="1:4" s="64" customFormat="1" ht="21" customHeight="1">
      <c r="A8" s="149" t="s">
        <v>11</v>
      </c>
      <c r="B8" s="134"/>
      <c r="C8" s="132" t="s">
        <v>12</v>
      </c>
      <c r="D8" s="134">
        <v>35000</v>
      </c>
    </row>
    <row r="9" spans="1:4" s="64" customFormat="1" ht="21" customHeight="1">
      <c r="A9" s="130" t="s">
        <v>13</v>
      </c>
      <c r="B9" s="140"/>
      <c r="C9" s="137" t="s">
        <v>14</v>
      </c>
      <c r="D9" s="134">
        <v>1887000</v>
      </c>
    </row>
    <row r="10" spans="1:4" s="64" customFormat="1" ht="21" customHeight="1">
      <c r="A10" s="130" t="s">
        <v>15</v>
      </c>
      <c r="B10" s="81">
        <v>1800000</v>
      </c>
      <c r="C10" s="137" t="s">
        <v>16</v>
      </c>
      <c r="D10" s="134">
        <v>100000</v>
      </c>
    </row>
    <row r="11" spans="1:4" s="64" customFormat="1" ht="21" customHeight="1">
      <c r="A11" s="130"/>
      <c r="B11" s="81"/>
      <c r="C11" s="137" t="s">
        <v>17</v>
      </c>
      <c r="D11" s="134">
        <v>600000</v>
      </c>
    </row>
    <row r="12" spans="1:4" s="64" customFormat="1" ht="21" customHeight="1">
      <c r="A12" s="130"/>
      <c r="B12" s="81"/>
      <c r="C12" s="137" t="s">
        <v>18</v>
      </c>
      <c r="D12" s="134">
        <v>5911200</v>
      </c>
    </row>
    <row r="13" spans="1:4" s="64" customFormat="1" ht="21" customHeight="1">
      <c r="A13" s="130"/>
      <c r="B13" s="81"/>
      <c r="C13" s="137" t="s">
        <v>19</v>
      </c>
      <c r="D13" s="134">
        <v>847700</v>
      </c>
    </row>
    <row r="14" spans="1:4" s="64" customFormat="1" ht="21" customHeight="1">
      <c r="A14" s="130"/>
      <c r="B14" s="81"/>
      <c r="C14" s="137" t="s">
        <v>20</v>
      </c>
      <c r="D14" s="134">
        <v>4671000</v>
      </c>
    </row>
    <row r="15" spans="1:4" s="64" customFormat="1" ht="21" customHeight="1">
      <c r="A15" s="130"/>
      <c r="B15" s="81"/>
      <c r="C15" s="137" t="s">
        <v>21</v>
      </c>
      <c r="D15" s="134">
        <v>26125900</v>
      </c>
    </row>
    <row r="16" spans="1:4" s="64" customFormat="1" ht="21" customHeight="1">
      <c r="A16" s="130"/>
      <c r="B16" s="81"/>
      <c r="C16" s="137" t="s">
        <v>22</v>
      </c>
      <c r="D16" s="134">
        <v>36214500</v>
      </c>
    </row>
    <row r="17" spans="1:4" s="64" customFormat="1" ht="21" customHeight="1">
      <c r="A17" s="130"/>
      <c r="B17" s="81"/>
      <c r="C17" s="137" t="s">
        <v>23</v>
      </c>
      <c r="D17" s="134">
        <v>100000</v>
      </c>
    </row>
    <row r="18" spans="1:4" s="64" customFormat="1" ht="21" customHeight="1">
      <c r="A18" s="130"/>
      <c r="B18" s="81"/>
      <c r="C18" s="137" t="s">
        <v>24</v>
      </c>
      <c r="D18" s="134">
        <v>714700</v>
      </c>
    </row>
    <row r="19" spans="1:4" s="64" customFormat="1" ht="21" customHeight="1">
      <c r="A19" s="130"/>
      <c r="B19" s="81"/>
      <c r="C19" s="137" t="s">
        <v>25</v>
      </c>
      <c r="D19" s="134">
        <v>6402100</v>
      </c>
    </row>
    <row r="20" spans="1:4" s="64" customFormat="1" ht="21" customHeight="1">
      <c r="A20" s="130"/>
      <c r="B20" s="81"/>
      <c r="C20" s="137" t="s">
        <v>26</v>
      </c>
      <c r="D20" s="134">
        <v>0</v>
      </c>
    </row>
    <row r="21" spans="1:4" s="64" customFormat="1" ht="21" customHeight="1">
      <c r="A21" s="130"/>
      <c r="B21" s="81"/>
      <c r="C21" s="137" t="s">
        <v>27</v>
      </c>
      <c r="D21" s="134"/>
    </row>
    <row r="22" spans="1:4" s="64" customFormat="1" ht="21" customHeight="1">
      <c r="A22" s="130"/>
      <c r="B22" s="81"/>
      <c r="C22" s="137" t="s">
        <v>28</v>
      </c>
      <c r="D22" s="134">
        <v>5106000</v>
      </c>
    </row>
    <row r="23" spans="1:4" s="64" customFormat="1" ht="21" customHeight="1">
      <c r="A23" s="130"/>
      <c r="B23" s="150"/>
      <c r="C23" s="137" t="s">
        <v>29</v>
      </c>
      <c r="D23" s="134"/>
    </row>
    <row r="24" spans="1:4" s="64" customFormat="1" ht="21" customHeight="1">
      <c r="A24" s="130"/>
      <c r="B24" s="150"/>
      <c r="C24" s="132" t="s">
        <v>31</v>
      </c>
      <c r="D24" s="134">
        <v>4858000</v>
      </c>
    </row>
    <row r="25" spans="1:4" s="64" customFormat="1" ht="21" customHeight="1">
      <c r="A25" s="149" t="s">
        <v>30</v>
      </c>
      <c r="B25" s="151">
        <f>SUM(B6:B24)</f>
        <v>111482100</v>
      </c>
      <c r="C25" s="132" t="s">
        <v>33</v>
      </c>
      <c r="D25" s="152">
        <f>SUM(D6:D24)</f>
        <v>111482100</v>
      </c>
    </row>
    <row r="26" spans="1:4" s="64" customFormat="1" ht="21" customHeight="1">
      <c r="A26" s="149" t="s">
        <v>32</v>
      </c>
      <c r="B26" s="65"/>
      <c r="C26" s="153" t="s">
        <v>35</v>
      </c>
      <c r="D26" s="134"/>
    </row>
    <row r="27" spans="1:6" s="69" customFormat="1" ht="21" customHeight="1">
      <c r="A27" s="149" t="s">
        <v>34</v>
      </c>
      <c r="B27" s="67">
        <v>0</v>
      </c>
      <c r="C27" s="154"/>
      <c r="D27" s="155"/>
      <c r="E27" s="119"/>
      <c r="F27" s="119"/>
    </row>
    <row r="28" spans="1:4" s="64" customFormat="1" ht="21" customHeight="1">
      <c r="A28" s="156" t="s">
        <v>36</v>
      </c>
      <c r="B28" s="51">
        <f>SUM(B25:B27)</f>
        <v>111482100</v>
      </c>
      <c r="C28" s="142" t="s">
        <v>37</v>
      </c>
      <c r="D28" s="152">
        <f>D25</f>
        <v>111482100</v>
      </c>
    </row>
    <row r="29" spans="2:6" ht="18" customHeight="1">
      <c r="B29" s="14"/>
      <c r="D29" s="14"/>
      <c r="E29" s="14"/>
      <c r="F29" s="14"/>
    </row>
    <row r="30" spans="2:5" ht="18" customHeight="1">
      <c r="B30" s="14"/>
      <c r="C30" s="14"/>
      <c r="D30" s="14"/>
      <c r="E30" s="14"/>
    </row>
    <row r="31" ht="18" customHeight="1">
      <c r="C31" s="14"/>
    </row>
    <row r="32" ht="18" customHeight="1">
      <c r="C32" s="14"/>
    </row>
    <row r="33" spans="3:4" ht="18" customHeight="1">
      <c r="C33" s="14"/>
      <c r="D33" s="14"/>
    </row>
    <row r="34" ht="18" customHeight="1">
      <c r="D34" s="14"/>
    </row>
    <row r="35" spans="2:4" ht="18" customHeight="1">
      <c r="B35" s="14"/>
      <c r="D35" s="1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1"/>
  <sheetViews>
    <sheetView showGridLines="0" showZeros="0" zoomScalePageLayoutView="0" workbookViewId="0" topLeftCell="A1">
      <selection activeCell="B19" sqref="B19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12.16015625" style="0" customWidth="1"/>
    <col min="12" max="12" width="14.83203125" style="0" customWidth="1"/>
    <col min="13" max="13" width="16.660156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32"/>
      <c r="B1" s="33"/>
      <c r="N1" s="165" t="s">
        <v>38</v>
      </c>
      <c r="O1" s="165"/>
    </row>
    <row r="2" spans="1:15" ht="27" customHeight="1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1" customHeight="1">
      <c r="A3" s="166" t="s">
        <v>520</v>
      </c>
      <c r="B3" s="167"/>
      <c r="C3" s="35"/>
      <c r="D3" s="36"/>
      <c r="E3" s="36"/>
      <c r="F3" s="36"/>
      <c r="G3" s="36"/>
      <c r="H3" s="36"/>
      <c r="I3" s="36"/>
      <c r="J3" s="36"/>
      <c r="K3" s="36"/>
      <c r="L3" s="36"/>
      <c r="N3" s="37"/>
      <c r="O3" s="37" t="s">
        <v>2</v>
      </c>
    </row>
    <row r="4" spans="1:15" s="69" customFormat="1" ht="42.75" customHeight="1">
      <c r="A4" s="169" t="s">
        <v>40</v>
      </c>
      <c r="B4" s="169" t="s">
        <v>41</v>
      </c>
      <c r="C4" s="171" t="s">
        <v>42</v>
      </c>
      <c r="D4" s="168" t="s">
        <v>257</v>
      </c>
      <c r="E4" s="168"/>
      <c r="F4" s="168"/>
      <c r="G4" s="168"/>
      <c r="H4" s="168"/>
      <c r="I4" s="168"/>
      <c r="J4" s="168"/>
      <c r="K4" s="168"/>
      <c r="L4" s="168" t="s">
        <v>43</v>
      </c>
      <c r="M4" s="168" t="s">
        <v>44</v>
      </c>
      <c r="N4" s="168" t="s">
        <v>45</v>
      </c>
      <c r="O4" s="173" t="s">
        <v>34</v>
      </c>
    </row>
    <row r="5" spans="1:15" s="69" customFormat="1" ht="49.5" customHeight="1">
      <c r="A5" s="170"/>
      <c r="B5" s="170"/>
      <c r="C5" s="172"/>
      <c r="D5" s="148" t="s">
        <v>46</v>
      </c>
      <c r="E5" s="148" t="s">
        <v>47</v>
      </c>
      <c r="F5" s="148" t="s">
        <v>48</v>
      </c>
      <c r="G5" s="148" t="s">
        <v>49</v>
      </c>
      <c r="H5" s="148" t="s">
        <v>50</v>
      </c>
      <c r="I5" s="148" t="s">
        <v>51</v>
      </c>
      <c r="J5" s="148" t="s">
        <v>52</v>
      </c>
      <c r="K5" s="148" t="s">
        <v>53</v>
      </c>
      <c r="L5" s="168"/>
      <c r="M5" s="168"/>
      <c r="N5" s="168"/>
      <c r="O5" s="174"/>
    </row>
    <row r="6" spans="1:15" s="64" customFormat="1" ht="21" customHeight="1">
      <c r="A6" s="146"/>
      <c r="B6" s="84" t="s">
        <v>54</v>
      </c>
      <c r="C6" s="51">
        <f>SUM(E6:O6)</f>
        <v>111482100</v>
      </c>
      <c r="D6" s="51">
        <v>109682100</v>
      </c>
      <c r="E6" s="51">
        <v>97022100</v>
      </c>
      <c r="F6" s="51"/>
      <c r="G6" s="51">
        <v>12660000</v>
      </c>
      <c r="H6" s="51"/>
      <c r="I6" s="51">
        <f>SUM(I7:I141)</f>
        <v>0</v>
      </c>
      <c r="J6" s="51">
        <v>1800000</v>
      </c>
      <c r="K6" s="51">
        <f>SUM(K7:K141)</f>
        <v>0</v>
      </c>
      <c r="L6" s="51"/>
      <c r="M6" s="51"/>
      <c r="N6" s="51">
        <v>0</v>
      </c>
      <c r="O6" s="85">
        <v>0</v>
      </c>
    </row>
    <row r="7" spans="1:16" s="127" customFormat="1" ht="21" customHeight="1">
      <c r="A7" s="157" t="s">
        <v>265</v>
      </c>
      <c r="B7" s="87" t="s">
        <v>266</v>
      </c>
      <c r="C7" s="51">
        <v>17889000</v>
      </c>
      <c r="D7" s="51">
        <v>17889000</v>
      </c>
      <c r="E7" s="51">
        <v>17889000</v>
      </c>
      <c r="F7" s="51"/>
      <c r="G7" s="51"/>
      <c r="H7" s="51"/>
      <c r="I7" s="51"/>
      <c r="J7" s="51"/>
      <c r="K7" s="51"/>
      <c r="L7" s="51"/>
      <c r="M7" s="158"/>
      <c r="N7" s="159"/>
      <c r="O7" s="160"/>
      <c r="P7" s="161"/>
    </row>
    <row r="8" spans="1:21" s="69" customFormat="1" ht="21" customHeight="1">
      <c r="A8" s="146" t="s">
        <v>267</v>
      </c>
      <c r="B8" s="84" t="s">
        <v>268</v>
      </c>
      <c r="C8" s="67">
        <v>17557743.35</v>
      </c>
      <c r="D8" s="67">
        <v>17557743.35</v>
      </c>
      <c r="E8" s="67">
        <v>17557743.35</v>
      </c>
      <c r="F8" s="67"/>
      <c r="G8" s="67"/>
      <c r="H8" s="67"/>
      <c r="I8" s="67"/>
      <c r="J8" s="67"/>
      <c r="K8" s="67"/>
      <c r="L8" s="67"/>
      <c r="M8" s="94"/>
      <c r="N8" s="67"/>
      <c r="O8" s="86"/>
      <c r="P8" s="119"/>
      <c r="Q8" s="119"/>
      <c r="R8" s="119"/>
      <c r="S8" s="119"/>
      <c r="T8" s="119"/>
      <c r="U8" s="119"/>
    </row>
    <row r="9" spans="1:15" s="69" customFormat="1" ht="21" customHeight="1">
      <c r="A9" s="146" t="s">
        <v>55</v>
      </c>
      <c r="B9" s="84" t="s">
        <v>269</v>
      </c>
      <c r="C9" s="67">
        <v>13105701.06</v>
      </c>
      <c r="D9" s="67">
        <v>13105701.06</v>
      </c>
      <c r="E9" s="67">
        <v>13105701.06</v>
      </c>
      <c r="F9" s="67"/>
      <c r="G9" s="67"/>
      <c r="H9" s="67"/>
      <c r="I9" s="67"/>
      <c r="J9" s="67"/>
      <c r="K9" s="67"/>
      <c r="L9" s="67"/>
      <c r="M9" s="94"/>
      <c r="N9" s="67"/>
      <c r="O9" s="86"/>
    </row>
    <row r="10" spans="1:15" s="69" customFormat="1" ht="21" customHeight="1">
      <c r="A10" s="146" t="s">
        <v>56</v>
      </c>
      <c r="B10" s="84" t="s">
        <v>270</v>
      </c>
      <c r="C10" s="67">
        <v>50000</v>
      </c>
      <c r="D10" s="67">
        <v>50000</v>
      </c>
      <c r="E10" s="67">
        <v>50000</v>
      </c>
      <c r="F10" s="67"/>
      <c r="G10" s="67"/>
      <c r="H10" s="67"/>
      <c r="I10" s="67"/>
      <c r="J10" s="67"/>
      <c r="K10" s="67"/>
      <c r="L10" s="67"/>
      <c r="M10" s="94"/>
      <c r="N10" s="67"/>
      <c r="O10" s="86"/>
    </row>
    <row r="11" spans="1:15" s="69" customFormat="1" ht="21" customHeight="1">
      <c r="A11" s="146" t="s">
        <v>57</v>
      </c>
      <c r="B11" s="84" t="s">
        <v>149</v>
      </c>
      <c r="C11" s="67">
        <v>4402042.29</v>
      </c>
      <c r="D11" s="67">
        <v>4402042.29</v>
      </c>
      <c r="E11" s="67">
        <v>4402042.29</v>
      </c>
      <c r="F11" s="67"/>
      <c r="G11" s="67"/>
      <c r="H11" s="67"/>
      <c r="I11" s="67"/>
      <c r="J11" s="67"/>
      <c r="K11" s="67"/>
      <c r="L11" s="67"/>
      <c r="M11" s="94"/>
      <c r="N11" s="67"/>
      <c r="O11" s="86"/>
    </row>
    <row r="12" spans="1:15" s="69" customFormat="1" ht="21" customHeight="1">
      <c r="A12" s="146" t="s">
        <v>271</v>
      </c>
      <c r="B12" s="84" t="s">
        <v>272</v>
      </c>
      <c r="C12" s="67">
        <v>156286</v>
      </c>
      <c r="D12" s="67">
        <v>156286</v>
      </c>
      <c r="E12" s="67">
        <v>156286</v>
      </c>
      <c r="F12" s="67"/>
      <c r="G12" s="67"/>
      <c r="H12" s="67"/>
      <c r="I12" s="67"/>
      <c r="J12" s="67"/>
      <c r="K12" s="67"/>
      <c r="L12" s="67"/>
      <c r="M12" s="94"/>
      <c r="N12" s="67"/>
      <c r="O12" s="86"/>
    </row>
    <row r="13" spans="1:15" s="69" customFormat="1" ht="21" customHeight="1">
      <c r="A13" s="146" t="s">
        <v>58</v>
      </c>
      <c r="B13" s="84" t="s">
        <v>152</v>
      </c>
      <c r="C13" s="67">
        <v>156286</v>
      </c>
      <c r="D13" s="67">
        <v>156286</v>
      </c>
      <c r="E13" s="67">
        <v>156286</v>
      </c>
      <c r="F13" s="67"/>
      <c r="G13" s="67"/>
      <c r="H13" s="67"/>
      <c r="I13" s="67"/>
      <c r="J13" s="67"/>
      <c r="K13" s="67"/>
      <c r="L13" s="67"/>
      <c r="M13" s="94"/>
      <c r="N13" s="67"/>
      <c r="O13" s="86"/>
    </row>
    <row r="14" spans="1:15" s="69" customFormat="1" ht="21" customHeight="1">
      <c r="A14" s="146" t="s">
        <v>273</v>
      </c>
      <c r="B14" s="84" t="s">
        <v>274</v>
      </c>
      <c r="C14" s="67">
        <v>20000</v>
      </c>
      <c r="D14" s="67">
        <v>20000</v>
      </c>
      <c r="E14" s="67">
        <v>20000</v>
      </c>
      <c r="F14" s="67"/>
      <c r="G14" s="67"/>
      <c r="H14" s="67"/>
      <c r="I14" s="67"/>
      <c r="J14" s="67"/>
      <c r="K14" s="67"/>
      <c r="L14" s="67"/>
      <c r="M14" s="94"/>
      <c r="N14" s="67"/>
      <c r="O14" s="86"/>
    </row>
    <row r="15" spans="1:15" s="69" customFormat="1" ht="21" customHeight="1">
      <c r="A15" s="146" t="s">
        <v>59</v>
      </c>
      <c r="B15" s="84" t="s">
        <v>151</v>
      </c>
      <c r="C15" s="67">
        <v>20000</v>
      </c>
      <c r="D15" s="67">
        <v>20000</v>
      </c>
      <c r="E15" s="67">
        <v>20000</v>
      </c>
      <c r="F15" s="67"/>
      <c r="G15" s="67"/>
      <c r="H15" s="67"/>
      <c r="I15" s="67"/>
      <c r="J15" s="67"/>
      <c r="K15" s="67"/>
      <c r="L15" s="67"/>
      <c r="M15" s="94"/>
      <c r="N15" s="67"/>
      <c r="O15" s="86"/>
    </row>
    <row r="16" spans="1:15" s="69" customFormat="1" ht="21" customHeight="1">
      <c r="A16" s="146" t="s">
        <v>275</v>
      </c>
      <c r="B16" s="84" t="s">
        <v>276</v>
      </c>
      <c r="C16" s="67">
        <v>130000</v>
      </c>
      <c r="D16" s="67">
        <v>130000</v>
      </c>
      <c r="E16" s="67">
        <v>130000</v>
      </c>
      <c r="F16" s="67"/>
      <c r="G16" s="67"/>
      <c r="H16" s="67"/>
      <c r="I16" s="67"/>
      <c r="J16" s="67"/>
      <c r="K16" s="67"/>
      <c r="L16" s="67"/>
      <c r="M16" s="94"/>
      <c r="N16" s="67"/>
      <c r="O16" s="86"/>
    </row>
    <row r="17" spans="1:15" s="69" customFormat="1" ht="21" customHeight="1">
      <c r="A17" s="146" t="s">
        <v>60</v>
      </c>
      <c r="B17" s="84" t="s">
        <v>156</v>
      </c>
      <c r="C17" s="67">
        <v>130000</v>
      </c>
      <c r="D17" s="67">
        <v>130000</v>
      </c>
      <c r="E17" s="67">
        <v>130000</v>
      </c>
      <c r="F17" s="67"/>
      <c r="G17" s="67"/>
      <c r="H17" s="67"/>
      <c r="I17" s="67"/>
      <c r="J17" s="67"/>
      <c r="K17" s="67"/>
      <c r="L17" s="67"/>
      <c r="M17" s="94"/>
      <c r="N17" s="67"/>
      <c r="O17" s="86"/>
    </row>
    <row r="18" spans="1:15" s="69" customFormat="1" ht="21" customHeight="1">
      <c r="A18" s="146" t="s">
        <v>277</v>
      </c>
      <c r="B18" s="84" t="s">
        <v>278</v>
      </c>
      <c r="C18" s="67">
        <v>25000</v>
      </c>
      <c r="D18" s="67">
        <v>25000</v>
      </c>
      <c r="E18" s="67">
        <v>25000</v>
      </c>
      <c r="F18" s="67"/>
      <c r="G18" s="67"/>
      <c r="H18" s="67"/>
      <c r="I18" s="67"/>
      <c r="J18" s="67"/>
      <c r="K18" s="67"/>
      <c r="L18" s="67"/>
      <c r="M18" s="94"/>
      <c r="N18" s="67"/>
      <c r="O18" s="86"/>
    </row>
    <row r="19" spans="1:15" s="69" customFormat="1" ht="21" customHeight="1">
      <c r="A19" s="146" t="s">
        <v>61</v>
      </c>
      <c r="B19" s="84" t="s">
        <v>270</v>
      </c>
      <c r="C19" s="67">
        <v>25000</v>
      </c>
      <c r="D19" s="67">
        <v>25000</v>
      </c>
      <c r="E19" s="67">
        <v>25000</v>
      </c>
      <c r="F19" s="67"/>
      <c r="G19" s="67"/>
      <c r="H19" s="67"/>
      <c r="I19" s="67"/>
      <c r="J19" s="67"/>
      <c r="K19" s="67"/>
      <c r="L19" s="67"/>
      <c r="M19" s="94"/>
      <c r="N19" s="67"/>
      <c r="O19" s="86"/>
    </row>
    <row r="20" spans="1:15" s="127" customFormat="1" ht="21" customHeight="1">
      <c r="A20" s="157" t="s">
        <v>279</v>
      </c>
      <c r="B20" s="87" t="s">
        <v>280</v>
      </c>
      <c r="C20" s="51">
        <v>20000</v>
      </c>
      <c r="D20" s="51">
        <v>20000</v>
      </c>
      <c r="E20" s="51">
        <v>20000</v>
      </c>
      <c r="F20" s="51"/>
      <c r="G20" s="51"/>
      <c r="H20" s="51"/>
      <c r="I20" s="51"/>
      <c r="J20" s="51"/>
      <c r="K20" s="51"/>
      <c r="L20" s="51"/>
      <c r="M20" s="158"/>
      <c r="N20" s="159"/>
      <c r="O20" s="160"/>
    </row>
    <row r="21" spans="1:15" s="69" customFormat="1" ht="21" customHeight="1">
      <c r="A21" s="146" t="s">
        <v>281</v>
      </c>
      <c r="B21" s="84" t="s">
        <v>282</v>
      </c>
      <c r="C21" s="67">
        <v>20000</v>
      </c>
      <c r="D21" s="67">
        <v>20000</v>
      </c>
      <c r="E21" s="67">
        <v>20000</v>
      </c>
      <c r="F21" s="67"/>
      <c r="G21" s="67"/>
      <c r="H21" s="67"/>
      <c r="I21" s="67"/>
      <c r="J21" s="67"/>
      <c r="K21" s="67"/>
      <c r="L21" s="67"/>
      <c r="M21" s="94"/>
      <c r="N21" s="67"/>
      <c r="O21" s="86"/>
    </row>
    <row r="22" spans="1:15" s="69" customFormat="1" ht="21" customHeight="1">
      <c r="A22" s="146" t="s">
        <v>62</v>
      </c>
      <c r="B22" s="84" t="s">
        <v>155</v>
      </c>
      <c r="C22" s="67">
        <v>20000</v>
      </c>
      <c r="D22" s="67">
        <v>20000</v>
      </c>
      <c r="E22" s="67">
        <v>20000</v>
      </c>
      <c r="F22" s="67"/>
      <c r="G22" s="67"/>
      <c r="H22" s="67"/>
      <c r="I22" s="67"/>
      <c r="J22" s="67"/>
      <c r="K22" s="67"/>
      <c r="L22" s="67"/>
      <c r="M22" s="94"/>
      <c r="N22" s="67"/>
      <c r="O22" s="86"/>
    </row>
    <row r="23" spans="1:15" s="127" customFormat="1" ht="21" customHeight="1">
      <c r="A23" s="157" t="s">
        <v>283</v>
      </c>
      <c r="B23" s="87" t="s">
        <v>284</v>
      </c>
      <c r="C23" s="51">
        <v>35000</v>
      </c>
      <c r="D23" s="51">
        <v>35000</v>
      </c>
      <c r="E23" s="51">
        <v>35000</v>
      </c>
      <c r="F23" s="51"/>
      <c r="G23" s="51"/>
      <c r="H23" s="51"/>
      <c r="I23" s="51"/>
      <c r="J23" s="51"/>
      <c r="K23" s="51"/>
      <c r="L23" s="51"/>
      <c r="M23" s="158"/>
      <c r="N23" s="159"/>
      <c r="O23" s="160"/>
    </row>
    <row r="24" spans="1:15" s="69" customFormat="1" ht="21" customHeight="1">
      <c r="A24" s="146" t="s">
        <v>285</v>
      </c>
      <c r="B24" s="84" t="s">
        <v>286</v>
      </c>
      <c r="C24" s="67">
        <v>35000</v>
      </c>
      <c r="D24" s="67">
        <v>35000</v>
      </c>
      <c r="E24" s="67">
        <v>35000</v>
      </c>
      <c r="F24" s="67"/>
      <c r="G24" s="67"/>
      <c r="H24" s="67"/>
      <c r="I24" s="67"/>
      <c r="J24" s="67"/>
      <c r="K24" s="67"/>
      <c r="L24" s="67"/>
      <c r="M24" s="94"/>
      <c r="N24" s="67"/>
      <c r="O24" s="86"/>
    </row>
    <row r="25" spans="1:15" s="69" customFormat="1" ht="21" customHeight="1">
      <c r="A25" s="146" t="s">
        <v>63</v>
      </c>
      <c r="B25" s="84" t="s">
        <v>154</v>
      </c>
      <c r="C25" s="67">
        <v>35000</v>
      </c>
      <c r="D25" s="67">
        <v>35000</v>
      </c>
      <c r="E25" s="67">
        <v>35000</v>
      </c>
      <c r="F25" s="67"/>
      <c r="G25" s="67"/>
      <c r="H25" s="67"/>
      <c r="I25" s="67"/>
      <c r="J25" s="67"/>
      <c r="K25" s="67"/>
      <c r="L25" s="67"/>
      <c r="M25" s="94"/>
      <c r="N25" s="67"/>
      <c r="O25" s="86"/>
    </row>
    <row r="26" spans="1:15" s="127" customFormat="1" ht="21" customHeight="1">
      <c r="A26" s="157" t="s">
        <v>287</v>
      </c>
      <c r="B26" s="87" t="s">
        <v>288</v>
      </c>
      <c r="C26" s="51">
        <v>1700000</v>
      </c>
      <c r="D26" s="51">
        <v>1700000</v>
      </c>
      <c r="E26" s="51">
        <v>1700000</v>
      </c>
      <c r="F26" s="51"/>
      <c r="G26" s="51"/>
      <c r="H26" s="51"/>
      <c r="I26" s="51"/>
      <c r="J26" s="51"/>
      <c r="K26" s="51"/>
      <c r="L26" s="51"/>
      <c r="M26" s="158"/>
      <c r="N26" s="159"/>
      <c r="O26" s="160"/>
    </row>
    <row r="27" spans="1:15" s="69" customFormat="1" ht="21" customHeight="1">
      <c r="A27" s="146" t="s">
        <v>289</v>
      </c>
      <c r="B27" s="84" t="s">
        <v>290</v>
      </c>
      <c r="C27" s="67">
        <v>200000</v>
      </c>
      <c r="D27" s="67">
        <v>200000</v>
      </c>
      <c r="E27" s="67">
        <v>200000</v>
      </c>
      <c r="F27" s="67"/>
      <c r="G27" s="67"/>
      <c r="H27" s="67"/>
      <c r="I27" s="67"/>
      <c r="J27" s="67"/>
      <c r="K27" s="67"/>
      <c r="L27" s="67"/>
      <c r="M27" s="94"/>
      <c r="N27" s="67"/>
      <c r="O27" s="86"/>
    </row>
    <row r="28" spans="1:15" s="69" customFormat="1" ht="21" customHeight="1">
      <c r="A28" s="146" t="s">
        <v>64</v>
      </c>
      <c r="B28" s="84" t="s">
        <v>173</v>
      </c>
      <c r="C28" s="67">
        <v>200000</v>
      </c>
      <c r="D28" s="67">
        <v>200000</v>
      </c>
      <c r="E28" s="67">
        <v>200000</v>
      </c>
      <c r="F28" s="67"/>
      <c r="G28" s="67"/>
      <c r="H28" s="67"/>
      <c r="I28" s="67"/>
      <c r="J28" s="67"/>
      <c r="K28" s="67"/>
      <c r="L28" s="67"/>
      <c r="M28" s="94"/>
      <c r="N28" s="67"/>
      <c r="O28" s="86"/>
    </row>
    <row r="29" spans="1:15" s="69" customFormat="1" ht="21" customHeight="1">
      <c r="A29" s="146" t="s">
        <v>291</v>
      </c>
      <c r="B29" s="84" t="s">
        <v>292</v>
      </c>
      <c r="C29" s="67">
        <v>1500000</v>
      </c>
      <c r="D29" s="67">
        <v>1500000</v>
      </c>
      <c r="E29" s="67">
        <v>1500000</v>
      </c>
      <c r="F29" s="67"/>
      <c r="G29" s="67"/>
      <c r="H29" s="67"/>
      <c r="I29" s="67"/>
      <c r="J29" s="67"/>
      <c r="K29" s="67"/>
      <c r="L29" s="67"/>
      <c r="M29" s="94"/>
      <c r="N29" s="67"/>
      <c r="O29" s="86"/>
    </row>
    <row r="30" spans="1:15" s="69" customFormat="1" ht="21" customHeight="1">
      <c r="A30" s="146" t="s">
        <v>293</v>
      </c>
      <c r="B30" s="84" t="s">
        <v>294</v>
      </c>
      <c r="C30" s="67">
        <v>1500000</v>
      </c>
      <c r="D30" s="67">
        <v>1500000</v>
      </c>
      <c r="E30" s="67">
        <v>1500000</v>
      </c>
      <c r="F30" s="67"/>
      <c r="G30" s="67"/>
      <c r="H30" s="67"/>
      <c r="I30" s="67"/>
      <c r="J30" s="67"/>
      <c r="K30" s="67"/>
      <c r="L30" s="67"/>
      <c r="M30" s="94"/>
      <c r="N30" s="67"/>
      <c r="O30" s="86"/>
    </row>
    <row r="31" spans="1:15" s="127" customFormat="1" ht="21" customHeight="1">
      <c r="A31" s="157" t="s">
        <v>295</v>
      </c>
      <c r="B31" s="87" t="s">
        <v>296</v>
      </c>
      <c r="C31" s="51">
        <v>100000</v>
      </c>
      <c r="D31" s="51">
        <v>100000</v>
      </c>
      <c r="E31" s="51">
        <v>100000</v>
      </c>
      <c r="F31" s="51"/>
      <c r="G31" s="51"/>
      <c r="H31" s="51"/>
      <c r="I31" s="51"/>
      <c r="J31" s="51"/>
      <c r="K31" s="51"/>
      <c r="L31" s="51"/>
      <c r="M31" s="158"/>
      <c r="N31" s="159"/>
      <c r="O31" s="160"/>
    </row>
    <row r="32" spans="1:15" s="69" customFormat="1" ht="21" customHeight="1">
      <c r="A32" s="146" t="s">
        <v>297</v>
      </c>
      <c r="B32" s="84" t="s">
        <v>298</v>
      </c>
      <c r="C32" s="67">
        <v>20000</v>
      </c>
      <c r="D32" s="67">
        <v>20000</v>
      </c>
      <c r="E32" s="67">
        <v>20000</v>
      </c>
      <c r="F32" s="67"/>
      <c r="G32" s="67"/>
      <c r="H32" s="67"/>
      <c r="I32" s="67"/>
      <c r="J32" s="67"/>
      <c r="K32" s="67"/>
      <c r="L32" s="67"/>
      <c r="M32" s="94"/>
      <c r="N32" s="67"/>
      <c r="O32" s="86"/>
    </row>
    <row r="33" spans="1:15" s="69" customFormat="1" ht="21" customHeight="1">
      <c r="A33" s="146" t="s">
        <v>299</v>
      </c>
      <c r="B33" s="84" t="s">
        <v>300</v>
      </c>
      <c r="C33" s="67">
        <v>20000</v>
      </c>
      <c r="D33" s="67">
        <v>20000</v>
      </c>
      <c r="E33" s="67">
        <v>20000</v>
      </c>
      <c r="F33" s="67"/>
      <c r="G33" s="67"/>
      <c r="H33" s="67"/>
      <c r="I33" s="67"/>
      <c r="J33" s="67"/>
      <c r="K33" s="67"/>
      <c r="L33" s="67"/>
      <c r="M33" s="94"/>
      <c r="N33" s="67"/>
      <c r="O33" s="86"/>
    </row>
    <row r="34" spans="1:15" s="69" customFormat="1" ht="21" customHeight="1">
      <c r="A34" s="146" t="s">
        <v>301</v>
      </c>
      <c r="B34" s="84" t="s">
        <v>302</v>
      </c>
      <c r="C34" s="67">
        <v>80000</v>
      </c>
      <c r="D34" s="67">
        <v>80000</v>
      </c>
      <c r="E34" s="67">
        <v>80000</v>
      </c>
      <c r="F34" s="67"/>
      <c r="G34" s="67"/>
      <c r="H34" s="67"/>
      <c r="I34" s="67"/>
      <c r="J34" s="67"/>
      <c r="K34" s="67"/>
      <c r="L34" s="67"/>
      <c r="M34" s="94"/>
      <c r="N34" s="67"/>
      <c r="O34" s="86"/>
    </row>
    <row r="35" spans="1:15" s="69" customFormat="1" ht="21" customHeight="1">
      <c r="A35" s="146" t="s">
        <v>303</v>
      </c>
      <c r="B35" s="84" t="s">
        <v>304</v>
      </c>
      <c r="C35" s="67">
        <v>80000</v>
      </c>
      <c r="D35" s="67">
        <v>80000</v>
      </c>
      <c r="E35" s="67">
        <v>80000</v>
      </c>
      <c r="F35" s="67"/>
      <c r="G35" s="67"/>
      <c r="H35" s="67"/>
      <c r="I35" s="67"/>
      <c r="J35" s="67"/>
      <c r="K35" s="67"/>
      <c r="L35" s="67"/>
      <c r="M35" s="94"/>
      <c r="N35" s="67"/>
      <c r="O35" s="86"/>
    </row>
    <row r="36" spans="1:15" s="127" customFormat="1" ht="21" customHeight="1">
      <c r="A36" s="157" t="s">
        <v>305</v>
      </c>
      <c r="B36" s="87" t="s">
        <v>306</v>
      </c>
      <c r="C36" s="51">
        <v>600000</v>
      </c>
      <c r="D36" s="51">
        <v>600000</v>
      </c>
      <c r="E36" s="51">
        <v>600000</v>
      </c>
      <c r="F36" s="51"/>
      <c r="G36" s="51"/>
      <c r="H36" s="51"/>
      <c r="I36" s="51"/>
      <c r="J36" s="51"/>
      <c r="K36" s="51"/>
      <c r="L36" s="51"/>
      <c r="M36" s="158"/>
      <c r="N36" s="159"/>
      <c r="O36" s="160"/>
    </row>
    <row r="37" spans="1:15" s="69" customFormat="1" ht="21" customHeight="1">
      <c r="A37" s="146" t="s">
        <v>307</v>
      </c>
      <c r="B37" s="84" t="s">
        <v>308</v>
      </c>
      <c r="C37" s="67">
        <v>50000</v>
      </c>
      <c r="D37" s="67">
        <v>50000</v>
      </c>
      <c r="E37" s="67">
        <v>50000</v>
      </c>
      <c r="F37" s="67"/>
      <c r="G37" s="67"/>
      <c r="H37" s="67"/>
      <c r="I37" s="67"/>
      <c r="J37" s="67"/>
      <c r="K37" s="67"/>
      <c r="L37" s="67"/>
      <c r="M37" s="94"/>
      <c r="N37" s="67"/>
      <c r="O37" s="86"/>
    </row>
    <row r="38" spans="1:15" s="69" customFormat="1" ht="21" customHeight="1">
      <c r="A38" s="146" t="s">
        <v>65</v>
      </c>
      <c r="B38" s="84" t="s">
        <v>174</v>
      </c>
      <c r="C38" s="67">
        <v>30000</v>
      </c>
      <c r="D38" s="67">
        <v>30000</v>
      </c>
      <c r="E38" s="67">
        <v>30000</v>
      </c>
      <c r="F38" s="67"/>
      <c r="G38" s="67"/>
      <c r="H38" s="67"/>
      <c r="I38" s="67"/>
      <c r="J38" s="67"/>
      <c r="K38" s="67"/>
      <c r="L38" s="67"/>
      <c r="M38" s="94"/>
      <c r="N38" s="67"/>
      <c r="O38" s="86"/>
    </row>
    <row r="39" spans="1:15" s="69" customFormat="1" ht="21" customHeight="1">
      <c r="A39" s="146" t="s">
        <v>66</v>
      </c>
      <c r="B39" s="84" t="s">
        <v>172</v>
      </c>
      <c r="C39" s="67">
        <v>20000</v>
      </c>
      <c r="D39" s="67">
        <v>20000</v>
      </c>
      <c r="E39" s="67">
        <v>20000</v>
      </c>
      <c r="F39" s="67"/>
      <c r="G39" s="67"/>
      <c r="H39" s="67"/>
      <c r="I39" s="67"/>
      <c r="J39" s="67"/>
      <c r="K39" s="67"/>
      <c r="L39" s="67"/>
      <c r="M39" s="94"/>
      <c r="N39" s="67"/>
      <c r="O39" s="86"/>
    </row>
    <row r="40" spans="1:15" s="69" customFormat="1" ht="21" customHeight="1">
      <c r="A40" s="146" t="s">
        <v>309</v>
      </c>
      <c r="B40" s="84" t="s">
        <v>310</v>
      </c>
      <c r="C40" s="67">
        <v>550000</v>
      </c>
      <c r="D40" s="67">
        <v>550000</v>
      </c>
      <c r="E40" s="67">
        <v>550000</v>
      </c>
      <c r="F40" s="67"/>
      <c r="G40" s="67"/>
      <c r="H40" s="67"/>
      <c r="I40" s="67"/>
      <c r="J40" s="67"/>
      <c r="K40" s="67"/>
      <c r="L40" s="67"/>
      <c r="M40" s="94"/>
      <c r="N40" s="67"/>
      <c r="O40" s="86"/>
    </row>
    <row r="41" spans="1:15" s="69" customFormat="1" ht="21" customHeight="1">
      <c r="A41" s="146" t="s">
        <v>67</v>
      </c>
      <c r="B41" s="84" t="s">
        <v>175</v>
      </c>
      <c r="C41" s="67">
        <v>550000</v>
      </c>
      <c r="D41" s="67">
        <v>550000</v>
      </c>
      <c r="E41" s="67">
        <v>550000</v>
      </c>
      <c r="F41" s="67"/>
      <c r="G41" s="67"/>
      <c r="H41" s="67"/>
      <c r="I41" s="67"/>
      <c r="J41" s="67"/>
      <c r="K41" s="67"/>
      <c r="L41" s="67"/>
      <c r="M41" s="94"/>
      <c r="N41" s="67"/>
      <c r="O41" s="86"/>
    </row>
    <row r="42" spans="1:15" s="127" customFormat="1" ht="21" customHeight="1">
      <c r="A42" s="157" t="s">
        <v>311</v>
      </c>
      <c r="B42" s="87" t="s">
        <v>312</v>
      </c>
      <c r="C42" s="51">
        <v>5911000</v>
      </c>
      <c r="D42" s="51">
        <v>5911000</v>
      </c>
      <c r="E42" s="51">
        <v>5911000</v>
      </c>
      <c r="F42" s="51"/>
      <c r="G42" s="51"/>
      <c r="H42" s="51"/>
      <c r="I42" s="51"/>
      <c r="J42" s="51"/>
      <c r="K42" s="51"/>
      <c r="L42" s="51"/>
      <c r="M42" s="158"/>
      <c r="N42" s="159"/>
      <c r="O42" s="160"/>
    </row>
    <row r="43" spans="1:15" s="69" customFormat="1" ht="21" customHeight="1">
      <c r="A43" s="146" t="s">
        <v>313</v>
      </c>
      <c r="B43" s="84" t="s">
        <v>314</v>
      </c>
      <c r="C43" s="67">
        <v>146000</v>
      </c>
      <c r="D43" s="67">
        <v>146000</v>
      </c>
      <c r="E43" s="67">
        <v>146000</v>
      </c>
      <c r="F43" s="67"/>
      <c r="G43" s="67"/>
      <c r="H43" s="67"/>
      <c r="I43" s="67"/>
      <c r="J43" s="67"/>
      <c r="K43" s="67"/>
      <c r="L43" s="67"/>
      <c r="M43" s="94"/>
      <c r="N43" s="67"/>
      <c r="O43" s="86"/>
    </row>
    <row r="44" spans="1:15" s="69" customFormat="1" ht="21" customHeight="1">
      <c r="A44" s="146" t="s">
        <v>315</v>
      </c>
      <c r="B44" s="84" t="s">
        <v>270</v>
      </c>
      <c r="C44" s="67">
        <v>140000</v>
      </c>
      <c r="D44" s="67">
        <v>140000</v>
      </c>
      <c r="E44" s="67">
        <v>140000</v>
      </c>
      <c r="F44" s="67"/>
      <c r="G44" s="67"/>
      <c r="H44" s="67"/>
      <c r="I44" s="67"/>
      <c r="J44" s="67"/>
      <c r="K44" s="67"/>
      <c r="L44" s="67"/>
      <c r="M44" s="94"/>
      <c r="N44" s="67"/>
      <c r="O44" s="86"/>
    </row>
    <row r="45" spans="1:15" s="69" customFormat="1" ht="21" customHeight="1">
      <c r="A45" s="146" t="s">
        <v>316</v>
      </c>
      <c r="B45" s="84" t="s">
        <v>317</v>
      </c>
      <c r="C45" s="67">
        <v>6000</v>
      </c>
      <c r="D45" s="67">
        <v>6000</v>
      </c>
      <c r="E45" s="67">
        <v>6000</v>
      </c>
      <c r="F45" s="67"/>
      <c r="G45" s="67"/>
      <c r="H45" s="67"/>
      <c r="I45" s="67"/>
      <c r="J45" s="67"/>
      <c r="K45" s="67"/>
      <c r="L45" s="67"/>
      <c r="M45" s="94"/>
      <c r="N45" s="67"/>
      <c r="O45" s="86"/>
    </row>
    <row r="46" spans="1:15" s="69" customFormat="1" ht="21" customHeight="1">
      <c r="A46" s="146" t="s">
        <v>318</v>
      </c>
      <c r="B46" s="84" t="s">
        <v>319</v>
      </c>
      <c r="C46" s="67">
        <v>1180000</v>
      </c>
      <c r="D46" s="67">
        <v>1180000</v>
      </c>
      <c r="E46" s="67">
        <v>1180000</v>
      </c>
      <c r="F46" s="67"/>
      <c r="G46" s="67"/>
      <c r="H46" s="67"/>
      <c r="I46" s="67"/>
      <c r="J46" s="67"/>
      <c r="K46" s="67"/>
      <c r="L46" s="67"/>
      <c r="M46" s="94"/>
      <c r="N46" s="67"/>
      <c r="O46" s="86"/>
    </row>
    <row r="47" spans="1:15" s="69" customFormat="1" ht="21" customHeight="1">
      <c r="A47" s="146" t="s">
        <v>68</v>
      </c>
      <c r="B47" s="84" t="s">
        <v>157</v>
      </c>
      <c r="C47" s="67">
        <v>130000</v>
      </c>
      <c r="D47" s="67">
        <v>130000</v>
      </c>
      <c r="E47" s="67">
        <v>130000</v>
      </c>
      <c r="F47" s="67"/>
      <c r="G47" s="67"/>
      <c r="H47" s="67"/>
      <c r="I47" s="67"/>
      <c r="J47" s="67"/>
      <c r="K47" s="67"/>
      <c r="L47" s="67"/>
      <c r="M47" s="94"/>
      <c r="N47" s="67"/>
      <c r="O47" s="86"/>
    </row>
    <row r="48" spans="1:15" s="69" customFormat="1" ht="21" customHeight="1">
      <c r="A48" s="146" t="s">
        <v>320</v>
      </c>
      <c r="B48" s="84" t="s">
        <v>321</v>
      </c>
      <c r="C48" s="67">
        <v>1050000</v>
      </c>
      <c r="D48" s="67">
        <v>1050000</v>
      </c>
      <c r="E48" s="67">
        <v>1050000</v>
      </c>
      <c r="F48" s="67"/>
      <c r="G48" s="67"/>
      <c r="H48" s="67"/>
      <c r="I48" s="67"/>
      <c r="J48" s="67"/>
      <c r="K48" s="67"/>
      <c r="L48" s="67"/>
      <c r="M48" s="94"/>
      <c r="N48" s="67"/>
      <c r="O48" s="86"/>
    </row>
    <row r="49" spans="1:15" s="69" customFormat="1" ht="21" customHeight="1">
      <c r="A49" s="146" t="s">
        <v>322</v>
      </c>
      <c r="B49" s="84" t="s">
        <v>323</v>
      </c>
      <c r="C49" s="67">
        <v>641163</v>
      </c>
      <c r="D49" s="67">
        <v>641163</v>
      </c>
      <c r="E49" s="67">
        <v>641163</v>
      </c>
      <c r="F49" s="67"/>
      <c r="G49" s="67"/>
      <c r="H49" s="67"/>
      <c r="I49" s="67"/>
      <c r="J49" s="67"/>
      <c r="K49" s="67"/>
      <c r="L49" s="67"/>
      <c r="M49" s="94"/>
      <c r="N49" s="67"/>
      <c r="O49" s="86"/>
    </row>
    <row r="50" spans="1:15" s="69" customFormat="1" ht="21" customHeight="1">
      <c r="A50" s="146" t="s">
        <v>324</v>
      </c>
      <c r="B50" s="84" t="s">
        <v>325</v>
      </c>
      <c r="C50" s="67">
        <v>641163</v>
      </c>
      <c r="D50" s="67">
        <v>641163</v>
      </c>
      <c r="E50" s="67">
        <v>641163</v>
      </c>
      <c r="F50" s="67"/>
      <c r="G50" s="67"/>
      <c r="H50" s="67"/>
      <c r="I50" s="67"/>
      <c r="J50" s="67"/>
      <c r="K50" s="67"/>
      <c r="L50" s="67"/>
      <c r="M50" s="94"/>
      <c r="N50" s="67"/>
      <c r="O50" s="86"/>
    </row>
    <row r="51" spans="1:15" s="69" customFormat="1" ht="21" customHeight="1">
      <c r="A51" s="146" t="s">
        <v>326</v>
      </c>
      <c r="B51" s="84" t="s">
        <v>327</v>
      </c>
      <c r="C51" s="67">
        <v>2100000</v>
      </c>
      <c r="D51" s="67">
        <v>2100000</v>
      </c>
      <c r="E51" s="67">
        <v>2100000</v>
      </c>
      <c r="F51" s="67"/>
      <c r="G51" s="67"/>
      <c r="H51" s="67"/>
      <c r="I51" s="67"/>
      <c r="J51" s="67"/>
      <c r="K51" s="67"/>
      <c r="L51" s="67"/>
      <c r="M51" s="94"/>
      <c r="N51" s="67"/>
      <c r="O51" s="86"/>
    </row>
    <row r="52" spans="1:15" s="69" customFormat="1" ht="21" customHeight="1">
      <c r="A52" s="146" t="s">
        <v>69</v>
      </c>
      <c r="B52" s="84" t="s">
        <v>158</v>
      </c>
      <c r="C52" s="67">
        <v>2100000</v>
      </c>
      <c r="D52" s="67">
        <v>2100000</v>
      </c>
      <c r="E52" s="67">
        <v>2100000</v>
      </c>
      <c r="F52" s="67"/>
      <c r="G52" s="67"/>
      <c r="H52" s="67"/>
      <c r="I52" s="67"/>
      <c r="J52" s="67"/>
      <c r="K52" s="67"/>
      <c r="L52" s="67"/>
      <c r="M52" s="94"/>
      <c r="N52" s="67"/>
      <c r="O52" s="86"/>
    </row>
    <row r="53" spans="1:15" s="69" customFormat="1" ht="21" customHeight="1">
      <c r="A53" s="146" t="s">
        <v>328</v>
      </c>
      <c r="B53" s="84" t="s">
        <v>329</v>
      </c>
      <c r="C53" s="67">
        <v>1379235.04</v>
      </c>
      <c r="D53" s="67">
        <v>1379235.04</v>
      </c>
      <c r="E53" s="67">
        <v>1379235.04</v>
      </c>
      <c r="F53" s="67"/>
      <c r="G53" s="67"/>
      <c r="H53" s="67"/>
      <c r="I53" s="67"/>
      <c r="J53" s="67"/>
      <c r="K53" s="67"/>
      <c r="L53" s="67"/>
      <c r="M53" s="94"/>
      <c r="N53" s="67"/>
      <c r="O53" s="86"/>
    </row>
    <row r="54" spans="1:15" s="69" customFormat="1" ht="21" customHeight="1">
      <c r="A54" s="146" t="s">
        <v>330</v>
      </c>
      <c r="B54" s="84" t="s">
        <v>331</v>
      </c>
      <c r="C54" s="67">
        <v>1379235.04</v>
      </c>
      <c r="D54" s="67">
        <v>1379235.04</v>
      </c>
      <c r="E54" s="67">
        <v>1379235.04</v>
      </c>
      <c r="F54" s="67"/>
      <c r="G54" s="67"/>
      <c r="H54" s="67"/>
      <c r="I54" s="67"/>
      <c r="J54" s="67"/>
      <c r="K54" s="67"/>
      <c r="L54" s="67"/>
      <c r="M54" s="94"/>
      <c r="N54" s="67"/>
      <c r="O54" s="86"/>
    </row>
    <row r="55" spans="1:15" s="69" customFormat="1" ht="21" customHeight="1">
      <c r="A55" s="146" t="s">
        <v>332</v>
      </c>
      <c r="B55" s="84" t="s">
        <v>333</v>
      </c>
      <c r="C55" s="67">
        <v>260000</v>
      </c>
      <c r="D55" s="67">
        <v>260000</v>
      </c>
      <c r="E55" s="67">
        <v>260000</v>
      </c>
      <c r="F55" s="67"/>
      <c r="G55" s="67"/>
      <c r="H55" s="67"/>
      <c r="I55" s="67"/>
      <c r="J55" s="67"/>
      <c r="K55" s="67"/>
      <c r="L55" s="67"/>
      <c r="M55" s="94"/>
      <c r="N55" s="67"/>
      <c r="O55" s="86"/>
    </row>
    <row r="56" spans="1:15" s="69" customFormat="1" ht="21" customHeight="1">
      <c r="A56" s="146" t="s">
        <v>334</v>
      </c>
      <c r="B56" s="84" t="s">
        <v>335</v>
      </c>
      <c r="C56" s="67">
        <v>260000</v>
      </c>
      <c r="D56" s="67">
        <v>260000</v>
      </c>
      <c r="E56" s="67">
        <v>260000</v>
      </c>
      <c r="F56" s="67"/>
      <c r="G56" s="67"/>
      <c r="H56" s="67"/>
      <c r="I56" s="67"/>
      <c r="J56" s="67"/>
      <c r="K56" s="67"/>
      <c r="L56" s="67"/>
      <c r="M56" s="94"/>
      <c r="N56" s="67"/>
      <c r="O56" s="86"/>
    </row>
    <row r="57" spans="1:15" s="69" customFormat="1" ht="21" customHeight="1">
      <c r="A57" s="146" t="s">
        <v>336</v>
      </c>
      <c r="B57" s="84" t="s">
        <v>337</v>
      </c>
      <c r="C57" s="67">
        <v>204602.4</v>
      </c>
      <c r="D57" s="67">
        <v>204602.4</v>
      </c>
      <c r="E57" s="67">
        <v>204602.4</v>
      </c>
      <c r="F57" s="67"/>
      <c r="G57" s="67"/>
      <c r="H57" s="67"/>
      <c r="I57" s="67"/>
      <c r="J57" s="67"/>
      <c r="K57" s="67"/>
      <c r="L57" s="67"/>
      <c r="M57" s="94"/>
      <c r="N57" s="67"/>
      <c r="O57" s="86"/>
    </row>
    <row r="58" spans="1:15" s="69" customFormat="1" ht="21" customHeight="1">
      <c r="A58" s="146" t="s">
        <v>338</v>
      </c>
      <c r="B58" s="84" t="s">
        <v>339</v>
      </c>
      <c r="C58" s="67">
        <v>204602.4</v>
      </c>
      <c r="D58" s="67">
        <v>204602.4</v>
      </c>
      <c r="E58" s="67">
        <v>204602.4</v>
      </c>
      <c r="F58" s="67"/>
      <c r="G58" s="67"/>
      <c r="H58" s="67"/>
      <c r="I58" s="67"/>
      <c r="J58" s="67"/>
      <c r="K58" s="67"/>
      <c r="L58" s="67"/>
      <c r="M58" s="94"/>
      <c r="N58" s="67"/>
      <c r="O58" s="86"/>
    </row>
    <row r="59" spans="1:15" s="127" customFormat="1" ht="21" customHeight="1">
      <c r="A59" s="157" t="s">
        <v>340</v>
      </c>
      <c r="B59" s="87" t="s">
        <v>341</v>
      </c>
      <c r="C59" s="51">
        <v>847700</v>
      </c>
      <c r="D59" s="51">
        <v>847700</v>
      </c>
      <c r="E59" s="51">
        <v>847700</v>
      </c>
      <c r="F59" s="51"/>
      <c r="G59" s="51"/>
      <c r="H59" s="51"/>
      <c r="I59" s="51"/>
      <c r="J59" s="51"/>
      <c r="K59" s="51"/>
      <c r="L59" s="51"/>
      <c r="M59" s="158"/>
      <c r="N59" s="159"/>
      <c r="O59" s="160"/>
    </row>
    <row r="60" spans="1:15" s="69" customFormat="1" ht="21" customHeight="1">
      <c r="A60" s="146" t="s">
        <v>342</v>
      </c>
      <c r="B60" s="84" t="s">
        <v>343</v>
      </c>
      <c r="C60" s="67">
        <v>9000</v>
      </c>
      <c r="D60" s="67">
        <v>9000</v>
      </c>
      <c r="E60" s="67">
        <v>9000</v>
      </c>
      <c r="F60" s="67"/>
      <c r="G60" s="67"/>
      <c r="H60" s="67"/>
      <c r="I60" s="67"/>
      <c r="J60" s="67"/>
      <c r="K60" s="67"/>
      <c r="L60" s="67"/>
      <c r="M60" s="94"/>
      <c r="N60" s="67"/>
      <c r="O60" s="86"/>
    </row>
    <row r="61" spans="1:15" s="69" customFormat="1" ht="21" customHeight="1">
      <c r="A61" s="146" t="s">
        <v>70</v>
      </c>
      <c r="B61" s="84" t="s">
        <v>159</v>
      </c>
      <c r="C61" s="67">
        <v>9000</v>
      </c>
      <c r="D61" s="67">
        <v>9000</v>
      </c>
      <c r="E61" s="67">
        <v>9000</v>
      </c>
      <c r="F61" s="67"/>
      <c r="G61" s="67"/>
      <c r="H61" s="67"/>
      <c r="I61" s="67"/>
      <c r="J61" s="67"/>
      <c r="K61" s="67"/>
      <c r="L61" s="67"/>
      <c r="M61" s="94"/>
      <c r="N61" s="67"/>
      <c r="O61" s="86"/>
    </row>
    <row r="62" spans="1:15" s="69" customFormat="1" ht="21" customHeight="1">
      <c r="A62" s="146" t="s">
        <v>344</v>
      </c>
      <c r="B62" s="84" t="s">
        <v>345</v>
      </c>
      <c r="C62" s="67">
        <v>10800</v>
      </c>
      <c r="D62" s="67">
        <v>10800</v>
      </c>
      <c r="E62" s="67">
        <v>10800</v>
      </c>
      <c r="F62" s="67"/>
      <c r="G62" s="67"/>
      <c r="H62" s="67"/>
      <c r="I62" s="67"/>
      <c r="J62" s="67"/>
      <c r="K62" s="67"/>
      <c r="L62" s="67"/>
      <c r="M62" s="94"/>
      <c r="N62" s="67"/>
      <c r="O62" s="86"/>
    </row>
    <row r="63" spans="1:15" s="69" customFormat="1" ht="21" customHeight="1">
      <c r="A63" s="146" t="s">
        <v>71</v>
      </c>
      <c r="B63" s="84" t="s">
        <v>153</v>
      </c>
      <c r="C63" s="67">
        <v>10800</v>
      </c>
      <c r="D63" s="67">
        <v>10800</v>
      </c>
      <c r="E63" s="67">
        <v>10800</v>
      </c>
      <c r="F63" s="67"/>
      <c r="G63" s="67"/>
      <c r="H63" s="67"/>
      <c r="I63" s="67"/>
      <c r="J63" s="67"/>
      <c r="K63" s="67"/>
      <c r="L63" s="67"/>
      <c r="M63" s="94"/>
      <c r="N63" s="67"/>
      <c r="O63" s="86"/>
    </row>
    <row r="64" spans="1:15" s="69" customFormat="1" ht="21" customHeight="1">
      <c r="A64" s="146" t="s">
        <v>346</v>
      </c>
      <c r="B64" s="84" t="s">
        <v>347</v>
      </c>
      <c r="C64" s="67">
        <v>827900</v>
      </c>
      <c r="D64" s="67">
        <v>827900</v>
      </c>
      <c r="E64" s="67">
        <v>827900</v>
      </c>
      <c r="F64" s="67"/>
      <c r="G64" s="67"/>
      <c r="H64" s="67"/>
      <c r="I64" s="67"/>
      <c r="J64" s="67"/>
      <c r="K64" s="67"/>
      <c r="L64" s="67"/>
      <c r="M64" s="94"/>
      <c r="N64" s="67"/>
      <c r="O64" s="86"/>
    </row>
    <row r="65" spans="1:15" s="69" customFormat="1" ht="21" customHeight="1">
      <c r="A65" s="146" t="s">
        <v>348</v>
      </c>
      <c r="B65" s="84" t="s">
        <v>349</v>
      </c>
      <c r="C65" s="67">
        <v>827900</v>
      </c>
      <c r="D65" s="67">
        <v>827900</v>
      </c>
      <c r="E65" s="67">
        <v>827900</v>
      </c>
      <c r="F65" s="67"/>
      <c r="G65" s="67"/>
      <c r="H65" s="67"/>
      <c r="I65" s="67"/>
      <c r="J65" s="67"/>
      <c r="K65" s="67"/>
      <c r="L65" s="67"/>
      <c r="M65" s="94"/>
      <c r="N65" s="67"/>
      <c r="O65" s="86"/>
    </row>
    <row r="66" spans="1:15" s="127" customFormat="1" ht="21" customHeight="1">
      <c r="A66" s="157" t="s">
        <v>350</v>
      </c>
      <c r="B66" s="87" t="s">
        <v>351</v>
      </c>
      <c r="C66" s="51">
        <v>2671000</v>
      </c>
      <c r="D66" s="51">
        <v>2671000</v>
      </c>
      <c r="E66" s="51">
        <v>2671000</v>
      </c>
      <c r="F66" s="51"/>
      <c r="G66" s="51"/>
      <c r="H66" s="51"/>
      <c r="I66" s="51"/>
      <c r="J66" s="51"/>
      <c r="K66" s="51"/>
      <c r="L66" s="51"/>
      <c r="M66" s="158"/>
      <c r="N66" s="159"/>
      <c r="O66" s="160"/>
    </row>
    <row r="67" spans="1:15" s="69" customFormat="1" ht="21" customHeight="1">
      <c r="A67" s="146" t="s">
        <v>352</v>
      </c>
      <c r="B67" s="84" t="s">
        <v>353</v>
      </c>
      <c r="C67" s="67">
        <v>1321000</v>
      </c>
      <c r="D67" s="67">
        <v>1321000</v>
      </c>
      <c r="E67" s="67">
        <v>1321000</v>
      </c>
      <c r="F67" s="67"/>
      <c r="G67" s="67"/>
      <c r="H67" s="67"/>
      <c r="I67" s="67"/>
      <c r="J67" s="67"/>
      <c r="K67" s="67"/>
      <c r="L67" s="67"/>
      <c r="M67" s="94"/>
      <c r="N67" s="67"/>
      <c r="O67" s="86"/>
    </row>
    <row r="68" spans="1:15" s="69" customFormat="1" ht="21" customHeight="1">
      <c r="A68" s="146" t="s">
        <v>72</v>
      </c>
      <c r="B68" s="84" t="s">
        <v>163</v>
      </c>
      <c r="C68" s="67">
        <v>1321000</v>
      </c>
      <c r="D68" s="67">
        <v>1321000</v>
      </c>
      <c r="E68" s="67">
        <v>1321000</v>
      </c>
      <c r="F68" s="67"/>
      <c r="G68" s="67"/>
      <c r="H68" s="67"/>
      <c r="I68" s="67"/>
      <c r="J68" s="67"/>
      <c r="K68" s="67"/>
      <c r="L68" s="67"/>
      <c r="M68" s="94"/>
      <c r="N68" s="67"/>
      <c r="O68" s="86"/>
    </row>
    <row r="69" spans="1:15" s="69" customFormat="1" ht="21" customHeight="1">
      <c r="A69" s="146" t="s">
        <v>354</v>
      </c>
      <c r="B69" s="84" t="s">
        <v>74</v>
      </c>
      <c r="C69" s="67">
        <v>340000</v>
      </c>
      <c r="D69" s="67">
        <v>340000</v>
      </c>
      <c r="E69" s="67">
        <v>340000</v>
      </c>
      <c r="F69" s="67"/>
      <c r="G69" s="67"/>
      <c r="H69" s="67"/>
      <c r="I69" s="67"/>
      <c r="J69" s="67"/>
      <c r="K69" s="67"/>
      <c r="L69" s="67"/>
      <c r="M69" s="94"/>
      <c r="N69" s="67"/>
      <c r="O69" s="86"/>
    </row>
    <row r="70" spans="1:15" s="69" customFormat="1" ht="21" customHeight="1">
      <c r="A70" s="146" t="s">
        <v>73</v>
      </c>
      <c r="B70" s="84" t="s">
        <v>114</v>
      </c>
      <c r="C70" s="67">
        <v>340000</v>
      </c>
      <c r="D70" s="67">
        <v>340000</v>
      </c>
      <c r="E70" s="67">
        <v>340000</v>
      </c>
      <c r="F70" s="67"/>
      <c r="G70" s="67"/>
      <c r="H70" s="67"/>
      <c r="I70" s="67"/>
      <c r="J70" s="67"/>
      <c r="K70" s="67"/>
      <c r="L70" s="67"/>
      <c r="M70" s="94"/>
      <c r="N70" s="67"/>
      <c r="O70" s="86"/>
    </row>
    <row r="71" spans="1:15" s="69" customFormat="1" ht="21" customHeight="1">
      <c r="A71" s="146" t="s">
        <v>355</v>
      </c>
      <c r="B71" s="84" t="s">
        <v>356</v>
      </c>
      <c r="C71" s="67">
        <v>650000</v>
      </c>
      <c r="D71" s="67">
        <v>650000</v>
      </c>
      <c r="E71" s="67">
        <v>650000</v>
      </c>
      <c r="F71" s="67"/>
      <c r="G71" s="67"/>
      <c r="H71" s="67"/>
      <c r="I71" s="67"/>
      <c r="J71" s="67"/>
      <c r="K71" s="67"/>
      <c r="L71" s="67"/>
      <c r="M71" s="94"/>
      <c r="N71" s="67"/>
      <c r="O71" s="86"/>
    </row>
    <row r="72" spans="1:15" s="69" customFormat="1" ht="21" customHeight="1">
      <c r="A72" s="146" t="s">
        <v>357</v>
      </c>
      <c r="B72" s="84" t="s">
        <v>358</v>
      </c>
      <c r="C72" s="67">
        <v>650000</v>
      </c>
      <c r="D72" s="67">
        <v>650000</v>
      </c>
      <c r="E72" s="67">
        <v>650000</v>
      </c>
      <c r="F72" s="67"/>
      <c r="G72" s="67"/>
      <c r="H72" s="67"/>
      <c r="I72" s="67"/>
      <c r="J72" s="67"/>
      <c r="K72" s="67"/>
      <c r="L72" s="67"/>
      <c r="M72" s="94"/>
      <c r="N72" s="67"/>
      <c r="O72" s="86"/>
    </row>
    <row r="73" spans="1:15" s="69" customFormat="1" ht="21" customHeight="1">
      <c r="A73" s="146" t="s">
        <v>359</v>
      </c>
      <c r="B73" s="84" t="s">
        <v>76</v>
      </c>
      <c r="C73" s="67">
        <v>360000</v>
      </c>
      <c r="D73" s="67">
        <v>360000</v>
      </c>
      <c r="E73" s="67">
        <v>360000</v>
      </c>
      <c r="F73" s="67"/>
      <c r="G73" s="67"/>
      <c r="H73" s="67"/>
      <c r="I73" s="67"/>
      <c r="J73" s="67"/>
      <c r="K73" s="67"/>
      <c r="L73" s="67"/>
      <c r="M73" s="94"/>
      <c r="N73" s="67"/>
      <c r="O73" s="86"/>
    </row>
    <row r="74" spans="1:15" s="69" customFormat="1" ht="21" customHeight="1">
      <c r="A74" s="146" t="s">
        <v>75</v>
      </c>
      <c r="B74" s="84" t="s">
        <v>115</v>
      </c>
      <c r="C74" s="67">
        <v>360000</v>
      </c>
      <c r="D74" s="67">
        <v>360000</v>
      </c>
      <c r="E74" s="67">
        <v>360000</v>
      </c>
      <c r="F74" s="67"/>
      <c r="G74" s="67"/>
      <c r="H74" s="67"/>
      <c r="I74" s="67"/>
      <c r="J74" s="67"/>
      <c r="K74" s="67"/>
      <c r="L74" s="67"/>
      <c r="M74" s="94"/>
      <c r="N74" s="67"/>
      <c r="O74" s="86"/>
    </row>
    <row r="75" spans="1:15" s="127" customFormat="1" ht="21" customHeight="1">
      <c r="A75" s="157" t="s">
        <v>360</v>
      </c>
      <c r="B75" s="87" t="s">
        <v>361</v>
      </c>
      <c r="C75" s="51">
        <v>26125900</v>
      </c>
      <c r="D75" s="51">
        <v>26125900</v>
      </c>
      <c r="E75" s="51">
        <v>26125900</v>
      </c>
      <c r="F75" s="51"/>
      <c r="G75" s="51">
        <v>9602000</v>
      </c>
      <c r="H75" s="51"/>
      <c r="I75" s="51"/>
      <c r="J75" s="51"/>
      <c r="K75" s="51"/>
      <c r="L75" s="51"/>
      <c r="M75" s="158"/>
      <c r="N75" s="159"/>
      <c r="O75" s="160"/>
    </row>
    <row r="76" spans="1:15" s="69" customFormat="1" ht="21" customHeight="1">
      <c r="A76" s="146" t="s">
        <v>362</v>
      </c>
      <c r="B76" s="84" t="s">
        <v>363</v>
      </c>
      <c r="C76" s="67">
        <v>926263.07</v>
      </c>
      <c r="D76" s="67">
        <v>926263.07</v>
      </c>
      <c r="E76" s="67">
        <v>926263.07</v>
      </c>
      <c r="F76" s="67"/>
      <c r="G76" s="67"/>
      <c r="H76" s="67"/>
      <c r="I76" s="67"/>
      <c r="J76" s="67"/>
      <c r="K76" s="67"/>
      <c r="L76" s="67"/>
      <c r="M76" s="94"/>
      <c r="N76" s="67"/>
      <c r="O76" s="86"/>
    </row>
    <row r="77" spans="1:15" s="69" customFormat="1" ht="21" customHeight="1">
      <c r="A77" s="146" t="s">
        <v>77</v>
      </c>
      <c r="B77" s="84" t="s">
        <v>269</v>
      </c>
      <c r="C77" s="67">
        <v>40000</v>
      </c>
      <c r="D77" s="67">
        <v>40000</v>
      </c>
      <c r="E77" s="67">
        <v>40000</v>
      </c>
      <c r="F77" s="67"/>
      <c r="G77" s="67"/>
      <c r="H77" s="67"/>
      <c r="I77" s="67"/>
      <c r="J77" s="67"/>
      <c r="K77" s="67"/>
      <c r="L77" s="67"/>
      <c r="M77" s="94"/>
      <c r="N77" s="67"/>
      <c r="O77" s="86"/>
    </row>
    <row r="78" spans="1:15" s="69" customFormat="1" ht="21" customHeight="1">
      <c r="A78" s="146" t="s">
        <v>78</v>
      </c>
      <c r="B78" s="84" t="s">
        <v>161</v>
      </c>
      <c r="C78" s="67">
        <v>81860</v>
      </c>
      <c r="D78" s="67">
        <v>81860</v>
      </c>
      <c r="E78" s="67">
        <v>81860</v>
      </c>
      <c r="F78" s="67"/>
      <c r="G78" s="67"/>
      <c r="H78" s="67"/>
      <c r="I78" s="67"/>
      <c r="J78" s="67"/>
      <c r="K78" s="67"/>
      <c r="L78" s="67"/>
      <c r="M78" s="94"/>
      <c r="N78" s="67"/>
      <c r="O78" s="86"/>
    </row>
    <row r="79" spans="1:15" s="69" customFormat="1" ht="21" customHeight="1">
      <c r="A79" s="146" t="s">
        <v>79</v>
      </c>
      <c r="B79" s="84" t="s">
        <v>160</v>
      </c>
      <c r="C79" s="67">
        <v>804403.07</v>
      </c>
      <c r="D79" s="67">
        <v>804403.07</v>
      </c>
      <c r="E79" s="67">
        <v>804403.07</v>
      </c>
      <c r="F79" s="67"/>
      <c r="G79" s="67"/>
      <c r="H79" s="67"/>
      <c r="I79" s="67"/>
      <c r="J79" s="67"/>
      <c r="K79" s="67"/>
      <c r="L79" s="67"/>
      <c r="M79" s="94"/>
      <c r="N79" s="67"/>
      <c r="O79" s="86"/>
    </row>
    <row r="80" spans="1:15" s="69" customFormat="1" ht="21" customHeight="1">
      <c r="A80" s="146" t="s">
        <v>364</v>
      </c>
      <c r="B80" s="84" t="s">
        <v>365</v>
      </c>
      <c r="C80" s="67">
        <v>500000</v>
      </c>
      <c r="D80" s="67">
        <v>500000</v>
      </c>
      <c r="E80" s="67">
        <v>500000</v>
      </c>
      <c r="F80" s="67"/>
      <c r="G80" s="67"/>
      <c r="H80" s="67"/>
      <c r="I80" s="67"/>
      <c r="J80" s="67"/>
      <c r="K80" s="67"/>
      <c r="L80" s="67"/>
      <c r="M80" s="94"/>
      <c r="N80" s="67"/>
      <c r="O80" s="86"/>
    </row>
    <row r="81" spans="1:15" s="69" customFormat="1" ht="21" customHeight="1">
      <c r="A81" s="146" t="s">
        <v>366</v>
      </c>
      <c r="B81" s="84" t="s">
        <v>367</v>
      </c>
      <c r="C81" s="67">
        <v>100000</v>
      </c>
      <c r="D81" s="67">
        <v>100000</v>
      </c>
      <c r="E81" s="67">
        <v>100000</v>
      </c>
      <c r="F81" s="67"/>
      <c r="G81" s="67"/>
      <c r="H81" s="67"/>
      <c r="I81" s="67"/>
      <c r="J81" s="67"/>
      <c r="K81" s="67"/>
      <c r="L81" s="67"/>
      <c r="M81" s="94"/>
      <c r="N81" s="67"/>
      <c r="O81" s="86"/>
    </row>
    <row r="82" spans="1:15" s="69" customFormat="1" ht="21" customHeight="1">
      <c r="A82" s="146" t="s">
        <v>80</v>
      </c>
      <c r="B82" s="84" t="s">
        <v>162</v>
      </c>
      <c r="C82" s="67">
        <v>400000</v>
      </c>
      <c r="D82" s="67">
        <v>400000</v>
      </c>
      <c r="E82" s="67">
        <v>400000</v>
      </c>
      <c r="F82" s="67"/>
      <c r="G82" s="67"/>
      <c r="H82" s="67"/>
      <c r="I82" s="67"/>
      <c r="J82" s="67"/>
      <c r="K82" s="67"/>
      <c r="L82" s="67"/>
      <c r="M82" s="94"/>
      <c r="N82" s="67"/>
      <c r="O82" s="86"/>
    </row>
    <row r="83" spans="1:15" s="69" customFormat="1" ht="21" customHeight="1">
      <c r="A83" s="146" t="s">
        <v>368</v>
      </c>
      <c r="B83" s="84" t="s">
        <v>82</v>
      </c>
      <c r="C83" s="67">
        <v>2850000</v>
      </c>
      <c r="D83" s="67">
        <v>2850000</v>
      </c>
      <c r="E83" s="67">
        <v>2850000</v>
      </c>
      <c r="F83" s="67"/>
      <c r="G83" s="67"/>
      <c r="H83" s="67"/>
      <c r="I83" s="67"/>
      <c r="J83" s="67"/>
      <c r="K83" s="67"/>
      <c r="L83" s="67"/>
      <c r="M83" s="94"/>
      <c r="N83" s="67"/>
      <c r="O83" s="86"/>
    </row>
    <row r="84" spans="1:15" s="69" customFormat="1" ht="21" customHeight="1">
      <c r="A84" s="146" t="s">
        <v>81</v>
      </c>
      <c r="B84" s="84" t="s">
        <v>116</v>
      </c>
      <c r="C84" s="67">
        <v>2850000</v>
      </c>
      <c r="D84" s="67">
        <v>2850000</v>
      </c>
      <c r="E84" s="67">
        <v>2850000</v>
      </c>
      <c r="F84" s="67"/>
      <c r="G84" s="67"/>
      <c r="H84" s="67"/>
      <c r="I84" s="67"/>
      <c r="J84" s="67"/>
      <c r="K84" s="67"/>
      <c r="L84" s="67"/>
      <c r="M84" s="94"/>
      <c r="N84" s="67"/>
      <c r="O84" s="86"/>
    </row>
    <row r="85" spans="1:15" s="69" customFormat="1" ht="21" customHeight="1">
      <c r="A85" s="146" t="s">
        <v>369</v>
      </c>
      <c r="B85" s="84" t="s">
        <v>370</v>
      </c>
      <c r="C85" s="67">
        <v>18245050</v>
      </c>
      <c r="D85" s="67">
        <v>18245050</v>
      </c>
      <c r="E85" s="67">
        <v>18245050</v>
      </c>
      <c r="F85" s="67"/>
      <c r="G85" s="67">
        <v>9602000</v>
      </c>
      <c r="H85" s="67"/>
      <c r="I85" s="67"/>
      <c r="J85" s="67"/>
      <c r="K85" s="67"/>
      <c r="L85" s="67"/>
      <c r="M85" s="94"/>
      <c r="N85" s="67"/>
      <c r="O85" s="86"/>
    </row>
    <row r="86" spans="1:15" s="69" customFormat="1" ht="21" customHeight="1">
      <c r="A86" s="146" t="s">
        <v>83</v>
      </c>
      <c r="B86" s="84" t="s">
        <v>371</v>
      </c>
      <c r="C86" s="67">
        <v>6242446</v>
      </c>
      <c r="D86" s="67">
        <v>6242446</v>
      </c>
      <c r="E86" s="67">
        <v>6242446</v>
      </c>
      <c r="F86" s="67"/>
      <c r="G86" s="67">
        <v>6200000</v>
      </c>
      <c r="H86" s="67"/>
      <c r="I86" s="67"/>
      <c r="J86" s="67"/>
      <c r="K86" s="67"/>
      <c r="L86" s="67"/>
      <c r="M86" s="94"/>
      <c r="N86" s="67"/>
      <c r="O86" s="86"/>
    </row>
    <row r="87" spans="1:15" s="69" customFormat="1" ht="21" customHeight="1">
      <c r="A87" s="146" t="s">
        <v>84</v>
      </c>
      <c r="B87" s="84" t="s">
        <v>372</v>
      </c>
      <c r="C87" s="67">
        <v>11023139</v>
      </c>
      <c r="D87" s="67">
        <v>11023139</v>
      </c>
      <c r="E87" s="67">
        <v>11023139</v>
      </c>
      <c r="F87" s="67"/>
      <c r="G87" s="67">
        <v>2420000</v>
      </c>
      <c r="H87" s="67"/>
      <c r="I87" s="67"/>
      <c r="J87" s="67"/>
      <c r="K87" s="67"/>
      <c r="L87" s="67"/>
      <c r="M87" s="94"/>
      <c r="N87" s="67"/>
      <c r="O87" s="86"/>
    </row>
    <row r="88" spans="1:15" s="69" customFormat="1" ht="21" customHeight="1">
      <c r="A88" s="146" t="s">
        <v>373</v>
      </c>
      <c r="B88" s="84" t="s">
        <v>374</v>
      </c>
      <c r="C88" s="67">
        <v>553950</v>
      </c>
      <c r="D88" s="67">
        <v>553950</v>
      </c>
      <c r="E88" s="67">
        <v>553950</v>
      </c>
      <c r="F88" s="67"/>
      <c r="G88" s="67">
        <v>557000</v>
      </c>
      <c r="H88" s="67"/>
      <c r="I88" s="67"/>
      <c r="J88" s="67"/>
      <c r="K88" s="67"/>
      <c r="L88" s="67"/>
      <c r="M88" s="94"/>
      <c r="N88" s="67"/>
      <c r="O88" s="86"/>
    </row>
    <row r="89" spans="1:15" s="69" customFormat="1" ht="21" customHeight="1">
      <c r="A89" s="146" t="s">
        <v>85</v>
      </c>
      <c r="B89" s="84" t="s">
        <v>375</v>
      </c>
      <c r="C89" s="67">
        <v>425515</v>
      </c>
      <c r="D89" s="67">
        <v>425515</v>
      </c>
      <c r="E89" s="67">
        <v>425515</v>
      </c>
      <c r="F89" s="67"/>
      <c r="G89" s="67">
        <v>425000</v>
      </c>
      <c r="H89" s="67"/>
      <c r="I89" s="67"/>
      <c r="J89" s="67"/>
      <c r="K89" s="67"/>
      <c r="L89" s="67"/>
      <c r="M89" s="94"/>
      <c r="N89" s="67"/>
      <c r="O89" s="86"/>
    </row>
    <row r="90" spans="1:15" s="69" customFormat="1" ht="21" customHeight="1">
      <c r="A90" s="146" t="s">
        <v>376</v>
      </c>
      <c r="B90" s="84" t="s">
        <v>87</v>
      </c>
      <c r="C90" s="67">
        <v>3604587</v>
      </c>
      <c r="D90" s="67">
        <v>3604587</v>
      </c>
      <c r="E90" s="67">
        <v>3604587</v>
      </c>
      <c r="F90" s="67"/>
      <c r="G90" s="67"/>
      <c r="H90" s="67"/>
      <c r="I90" s="67"/>
      <c r="J90" s="67"/>
      <c r="K90" s="67"/>
      <c r="L90" s="67"/>
      <c r="M90" s="94"/>
      <c r="N90" s="67"/>
      <c r="O90" s="86"/>
    </row>
    <row r="91" spans="1:15" s="69" customFormat="1" ht="21" customHeight="1">
      <c r="A91" s="146" t="s">
        <v>86</v>
      </c>
      <c r="B91" s="84" t="s">
        <v>117</v>
      </c>
      <c r="C91" s="67">
        <v>3604587</v>
      </c>
      <c r="D91" s="67">
        <v>3604587</v>
      </c>
      <c r="E91" s="67">
        <v>3604587</v>
      </c>
      <c r="F91" s="67"/>
      <c r="G91" s="67"/>
      <c r="H91" s="67"/>
      <c r="I91" s="67"/>
      <c r="J91" s="67"/>
      <c r="K91" s="67"/>
      <c r="L91" s="67"/>
      <c r="M91" s="94"/>
      <c r="N91" s="67"/>
      <c r="O91" s="86"/>
    </row>
    <row r="92" spans="1:15" s="127" customFormat="1" ht="21" customHeight="1">
      <c r="A92" s="157" t="s">
        <v>377</v>
      </c>
      <c r="B92" s="87" t="s">
        <v>378</v>
      </c>
      <c r="C92" s="51">
        <v>26214500</v>
      </c>
      <c r="D92" s="51">
        <v>26214500</v>
      </c>
      <c r="E92" s="51">
        <v>25741700</v>
      </c>
      <c r="F92" s="51"/>
      <c r="G92" s="51"/>
      <c r="H92" s="51"/>
      <c r="I92" s="51"/>
      <c r="J92" s="51"/>
      <c r="K92" s="51"/>
      <c r="L92" s="51"/>
      <c r="M92" s="158"/>
      <c r="N92" s="159"/>
      <c r="O92" s="160"/>
    </row>
    <row r="93" spans="1:15" s="69" customFormat="1" ht="21" customHeight="1">
      <c r="A93" s="146" t="s">
        <v>379</v>
      </c>
      <c r="B93" s="84" t="s">
        <v>380</v>
      </c>
      <c r="C93" s="67">
        <v>8196051.95</v>
      </c>
      <c r="D93" s="67">
        <v>8196051.95</v>
      </c>
      <c r="E93" s="67">
        <v>8196051.95</v>
      </c>
      <c r="F93" s="67"/>
      <c r="G93" s="67"/>
      <c r="H93" s="67"/>
      <c r="I93" s="67"/>
      <c r="J93" s="67"/>
      <c r="K93" s="67"/>
      <c r="L93" s="67"/>
      <c r="M93" s="94"/>
      <c r="N93" s="67"/>
      <c r="O93" s="86"/>
    </row>
    <row r="94" spans="1:15" s="69" customFormat="1" ht="21" customHeight="1">
      <c r="A94" s="146" t="s">
        <v>88</v>
      </c>
      <c r="B94" s="84" t="s">
        <v>164</v>
      </c>
      <c r="C94" s="67">
        <v>420000</v>
      </c>
      <c r="D94" s="67">
        <v>420000</v>
      </c>
      <c r="E94" s="67">
        <v>420000</v>
      </c>
      <c r="F94" s="67"/>
      <c r="G94" s="67"/>
      <c r="H94" s="67"/>
      <c r="I94" s="67"/>
      <c r="J94" s="67"/>
      <c r="K94" s="67"/>
      <c r="L94" s="67"/>
      <c r="M94" s="94"/>
      <c r="N94" s="67"/>
      <c r="O94" s="86"/>
    </row>
    <row r="95" spans="1:15" s="69" customFormat="1" ht="21" customHeight="1">
      <c r="A95" s="146" t="s">
        <v>381</v>
      </c>
      <c r="B95" s="84" t="s">
        <v>382</v>
      </c>
      <c r="C95" s="67">
        <v>440000</v>
      </c>
      <c r="D95" s="67">
        <v>440000</v>
      </c>
      <c r="E95" s="67">
        <v>440000</v>
      </c>
      <c r="F95" s="67"/>
      <c r="G95" s="67"/>
      <c r="H95" s="67"/>
      <c r="I95" s="67"/>
      <c r="J95" s="67"/>
      <c r="K95" s="67"/>
      <c r="L95" s="67"/>
      <c r="M95" s="94"/>
      <c r="N95" s="67"/>
      <c r="O95" s="86"/>
    </row>
    <row r="96" spans="1:15" s="69" customFormat="1" ht="21" customHeight="1">
      <c r="A96" s="146" t="s">
        <v>89</v>
      </c>
      <c r="B96" s="84" t="s">
        <v>169</v>
      </c>
      <c r="C96" s="67">
        <v>50000</v>
      </c>
      <c r="D96" s="67">
        <v>50000</v>
      </c>
      <c r="E96" s="67">
        <v>50000</v>
      </c>
      <c r="F96" s="67"/>
      <c r="G96" s="67"/>
      <c r="H96" s="67"/>
      <c r="I96" s="67"/>
      <c r="J96" s="67"/>
      <c r="K96" s="67"/>
      <c r="L96" s="67"/>
      <c r="M96" s="94"/>
      <c r="N96" s="67"/>
      <c r="O96" s="86"/>
    </row>
    <row r="97" spans="1:15" s="69" customFormat="1" ht="21" customHeight="1">
      <c r="A97" s="146" t="s">
        <v>383</v>
      </c>
      <c r="B97" s="84" t="s">
        <v>384</v>
      </c>
      <c r="C97" s="67">
        <v>2935000</v>
      </c>
      <c r="D97" s="67">
        <v>2935000</v>
      </c>
      <c r="E97" s="67">
        <v>2935000</v>
      </c>
      <c r="F97" s="67"/>
      <c r="G97" s="67"/>
      <c r="H97" s="67"/>
      <c r="I97" s="67"/>
      <c r="J97" s="67"/>
      <c r="K97" s="67"/>
      <c r="L97" s="67"/>
      <c r="M97" s="94"/>
      <c r="N97" s="67"/>
      <c r="O97" s="86"/>
    </row>
    <row r="98" spans="1:15" s="69" customFormat="1" ht="21" customHeight="1">
      <c r="A98" s="146" t="s">
        <v>90</v>
      </c>
      <c r="B98" s="84" t="s">
        <v>165</v>
      </c>
      <c r="C98" s="67">
        <v>4351051.95</v>
      </c>
      <c r="D98" s="67">
        <v>4351051.95</v>
      </c>
      <c r="E98" s="67">
        <v>4351051.95</v>
      </c>
      <c r="F98" s="67"/>
      <c r="G98" s="67"/>
      <c r="H98" s="67"/>
      <c r="I98" s="67"/>
      <c r="J98" s="67"/>
      <c r="K98" s="67"/>
      <c r="L98" s="67"/>
      <c r="M98" s="94"/>
      <c r="N98" s="67"/>
      <c r="O98" s="86"/>
    </row>
    <row r="99" spans="1:15" s="69" customFormat="1" ht="21" customHeight="1">
      <c r="A99" s="146" t="s">
        <v>385</v>
      </c>
      <c r="B99" s="84" t="s">
        <v>386</v>
      </c>
      <c r="C99" s="67">
        <v>5230559</v>
      </c>
      <c r="D99" s="67">
        <v>5230559</v>
      </c>
      <c r="E99" s="67">
        <v>4757759</v>
      </c>
      <c r="F99" s="67"/>
      <c r="G99" s="67"/>
      <c r="H99" s="67"/>
      <c r="I99" s="67"/>
      <c r="J99" s="67"/>
      <c r="K99" s="67"/>
      <c r="L99" s="67"/>
      <c r="M99" s="94"/>
      <c r="N99" s="67"/>
      <c r="O99" s="86"/>
    </row>
    <row r="100" spans="1:15" s="69" customFormat="1" ht="21" customHeight="1">
      <c r="A100" s="146" t="s">
        <v>387</v>
      </c>
      <c r="B100" s="84" t="s">
        <v>388</v>
      </c>
      <c r="C100" s="67">
        <v>60000</v>
      </c>
      <c r="D100" s="67">
        <v>60000</v>
      </c>
      <c r="E100" s="67">
        <v>60000</v>
      </c>
      <c r="F100" s="67"/>
      <c r="G100" s="67"/>
      <c r="H100" s="67"/>
      <c r="I100" s="67"/>
      <c r="J100" s="67"/>
      <c r="K100" s="67"/>
      <c r="L100" s="67"/>
      <c r="M100" s="94"/>
      <c r="N100" s="67"/>
      <c r="O100" s="86"/>
    </row>
    <row r="101" spans="1:15" s="69" customFormat="1" ht="21" customHeight="1">
      <c r="A101" s="146" t="s">
        <v>91</v>
      </c>
      <c r="B101" s="84" t="s">
        <v>166</v>
      </c>
      <c r="C101" s="67">
        <v>765559</v>
      </c>
      <c r="D101" s="67">
        <v>765559</v>
      </c>
      <c r="E101" s="67">
        <v>765559</v>
      </c>
      <c r="F101" s="67"/>
      <c r="G101" s="67"/>
      <c r="H101" s="67"/>
      <c r="I101" s="67"/>
      <c r="J101" s="67"/>
      <c r="K101" s="67"/>
      <c r="L101" s="67"/>
      <c r="M101" s="94"/>
      <c r="N101" s="67"/>
      <c r="O101" s="86"/>
    </row>
    <row r="102" spans="1:15" s="69" customFormat="1" ht="21" customHeight="1">
      <c r="A102" s="146" t="s">
        <v>389</v>
      </c>
      <c r="B102" s="84" t="s">
        <v>390</v>
      </c>
      <c r="C102" s="67">
        <v>1955000</v>
      </c>
      <c r="D102" s="67">
        <v>1955000</v>
      </c>
      <c r="E102" s="67">
        <v>1955000</v>
      </c>
      <c r="F102" s="67"/>
      <c r="G102" s="67"/>
      <c r="H102" s="67"/>
      <c r="I102" s="67"/>
      <c r="J102" s="67"/>
      <c r="K102" s="67"/>
      <c r="L102" s="67"/>
      <c r="M102" s="94"/>
      <c r="N102" s="67"/>
      <c r="O102" s="86"/>
    </row>
    <row r="103" spans="1:15" s="69" customFormat="1" ht="21" customHeight="1">
      <c r="A103" s="146" t="s">
        <v>92</v>
      </c>
      <c r="B103" s="84" t="s">
        <v>167</v>
      </c>
      <c r="C103" s="67">
        <v>100000</v>
      </c>
      <c r="D103" s="67">
        <v>100000</v>
      </c>
      <c r="E103" s="67">
        <v>100000</v>
      </c>
      <c r="F103" s="67"/>
      <c r="G103" s="67"/>
      <c r="H103" s="67"/>
      <c r="I103" s="67"/>
      <c r="J103" s="67"/>
      <c r="K103" s="67"/>
      <c r="L103" s="67"/>
      <c r="M103" s="94"/>
      <c r="N103" s="67"/>
      <c r="O103" s="86"/>
    </row>
    <row r="104" spans="1:15" s="69" customFormat="1" ht="21" customHeight="1">
      <c r="A104" s="146" t="s">
        <v>93</v>
      </c>
      <c r="B104" s="84" t="s">
        <v>168</v>
      </c>
      <c r="C104" s="67">
        <v>2350000</v>
      </c>
      <c r="D104" s="67">
        <v>2350000</v>
      </c>
      <c r="E104" s="67">
        <v>1877200</v>
      </c>
      <c r="F104" s="67"/>
      <c r="G104" s="67"/>
      <c r="H104" s="67"/>
      <c r="I104" s="67"/>
      <c r="J104" s="67"/>
      <c r="K104" s="67"/>
      <c r="L104" s="67"/>
      <c r="M104" s="94"/>
      <c r="N104" s="67"/>
      <c r="O104" s="86"/>
    </row>
    <row r="105" spans="1:15" s="69" customFormat="1" ht="21" customHeight="1">
      <c r="A105" s="146" t="s">
        <v>391</v>
      </c>
      <c r="B105" s="84" t="s">
        <v>392</v>
      </c>
      <c r="C105" s="67">
        <v>5047386</v>
      </c>
      <c r="D105" s="67">
        <v>5047386</v>
      </c>
      <c r="E105" s="67">
        <v>5047386</v>
      </c>
      <c r="F105" s="67"/>
      <c r="G105" s="67"/>
      <c r="H105" s="67"/>
      <c r="I105" s="67"/>
      <c r="J105" s="67"/>
      <c r="K105" s="67"/>
      <c r="L105" s="67"/>
      <c r="M105" s="94"/>
      <c r="N105" s="67"/>
      <c r="O105" s="86"/>
    </row>
    <row r="106" spans="1:15" s="69" customFormat="1" ht="21" customHeight="1">
      <c r="A106" s="146" t="s">
        <v>94</v>
      </c>
      <c r="B106" s="84" t="s">
        <v>393</v>
      </c>
      <c r="C106" s="67">
        <v>4058000</v>
      </c>
      <c r="D106" s="67">
        <v>4058000</v>
      </c>
      <c r="E106" s="67">
        <v>4058000</v>
      </c>
      <c r="F106" s="67"/>
      <c r="G106" s="67"/>
      <c r="H106" s="67"/>
      <c r="I106" s="67"/>
      <c r="J106" s="67"/>
      <c r="K106" s="67"/>
      <c r="L106" s="67"/>
      <c r="M106" s="94"/>
      <c r="N106" s="67"/>
      <c r="O106" s="86"/>
    </row>
    <row r="107" spans="1:15" s="69" customFormat="1" ht="21" customHeight="1">
      <c r="A107" s="146" t="s">
        <v>95</v>
      </c>
      <c r="B107" s="84" t="s">
        <v>170</v>
      </c>
      <c r="C107" s="67">
        <v>679386</v>
      </c>
      <c r="D107" s="67">
        <v>679386</v>
      </c>
      <c r="E107" s="67">
        <v>679386</v>
      </c>
      <c r="F107" s="67"/>
      <c r="G107" s="67"/>
      <c r="H107" s="67"/>
      <c r="I107" s="67"/>
      <c r="J107" s="67"/>
      <c r="K107" s="67"/>
      <c r="L107" s="67"/>
      <c r="M107" s="94"/>
      <c r="N107" s="67"/>
      <c r="O107" s="86"/>
    </row>
    <row r="108" spans="1:15" s="69" customFormat="1" ht="21" customHeight="1">
      <c r="A108" s="146" t="s">
        <v>394</v>
      </c>
      <c r="B108" s="84" t="s">
        <v>395</v>
      </c>
      <c r="C108" s="67">
        <v>310000</v>
      </c>
      <c r="D108" s="67">
        <v>310000</v>
      </c>
      <c r="E108" s="67">
        <v>310000</v>
      </c>
      <c r="F108" s="67"/>
      <c r="G108" s="67"/>
      <c r="H108" s="67"/>
      <c r="I108" s="67"/>
      <c r="J108" s="67"/>
      <c r="K108" s="67"/>
      <c r="L108" s="67"/>
      <c r="M108" s="94"/>
      <c r="N108" s="67"/>
      <c r="O108" s="86"/>
    </row>
    <row r="109" spans="1:15" s="69" customFormat="1" ht="21" customHeight="1">
      <c r="A109" s="146" t="s">
        <v>396</v>
      </c>
      <c r="B109" s="84" t="s">
        <v>397</v>
      </c>
      <c r="C109" s="67">
        <v>930000</v>
      </c>
      <c r="D109" s="67">
        <v>930000</v>
      </c>
      <c r="E109" s="67">
        <v>930000</v>
      </c>
      <c r="F109" s="67"/>
      <c r="G109" s="67"/>
      <c r="H109" s="67"/>
      <c r="I109" s="67"/>
      <c r="J109" s="67"/>
      <c r="K109" s="67"/>
      <c r="L109" s="67"/>
      <c r="M109" s="94"/>
      <c r="N109" s="67"/>
      <c r="O109" s="86"/>
    </row>
    <row r="110" spans="1:15" s="69" customFormat="1" ht="21" customHeight="1">
      <c r="A110" s="146" t="s">
        <v>398</v>
      </c>
      <c r="B110" s="84" t="s">
        <v>399</v>
      </c>
      <c r="C110" s="67">
        <v>400000</v>
      </c>
      <c r="D110" s="67">
        <v>400000</v>
      </c>
      <c r="E110" s="67">
        <v>400000</v>
      </c>
      <c r="F110" s="67"/>
      <c r="G110" s="67"/>
      <c r="H110" s="67"/>
      <c r="I110" s="67"/>
      <c r="J110" s="67"/>
      <c r="K110" s="67"/>
      <c r="L110" s="67"/>
      <c r="M110" s="94"/>
      <c r="N110" s="67"/>
      <c r="O110" s="86"/>
    </row>
    <row r="111" spans="1:15" s="69" customFormat="1" ht="21" customHeight="1">
      <c r="A111" s="146" t="s">
        <v>400</v>
      </c>
      <c r="B111" s="84" t="s">
        <v>401</v>
      </c>
      <c r="C111" s="67">
        <v>530000</v>
      </c>
      <c r="D111" s="67">
        <v>530000</v>
      </c>
      <c r="E111" s="67">
        <v>530000</v>
      </c>
      <c r="F111" s="67"/>
      <c r="G111" s="67"/>
      <c r="H111" s="67"/>
      <c r="I111" s="67"/>
      <c r="J111" s="67"/>
      <c r="K111" s="67"/>
      <c r="L111" s="67"/>
      <c r="M111" s="94"/>
      <c r="N111" s="67"/>
      <c r="O111" s="86"/>
    </row>
    <row r="112" spans="1:15" s="69" customFormat="1" ht="21" customHeight="1">
      <c r="A112" s="146" t="s">
        <v>402</v>
      </c>
      <c r="B112" s="84" t="s">
        <v>403</v>
      </c>
      <c r="C112" s="67">
        <v>5830503</v>
      </c>
      <c r="D112" s="67">
        <v>5830503</v>
      </c>
      <c r="E112" s="67">
        <v>5830503</v>
      </c>
      <c r="F112" s="67"/>
      <c r="G112" s="67"/>
      <c r="H112" s="67"/>
      <c r="I112" s="67"/>
      <c r="J112" s="67"/>
      <c r="K112" s="67"/>
      <c r="L112" s="67"/>
      <c r="M112" s="94"/>
      <c r="N112" s="67"/>
      <c r="O112" s="86"/>
    </row>
    <row r="113" spans="1:15" s="69" customFormat="1" ht="21" customHeight="1">
      <c r="A113" s="146" t="s">
        <v>404</v>
      </c>
      <c r="B113" s="84" t="s">
        <v>405</v>
      </c>
      <c r="C113" s="67">
        <v>486083</v>
      </c>
      <c r="D113" s="67">
        <v>486083</v>
      </c>
      <c r="E113" s="67">
        <v>486083</v>
      </c>
      <c r="F113" s="67"/>
      <c r="G113" s="67"/>
      <c r="H113" s="67"/>
      <c r="I113" s="67"/>
      <c r="J113" s="67"/>
      <c r="K113" s="67"/>
      <c r="L113" s="67"/>
      <c r="M113" s="94"/>
      <c r="N113" s="67"/>
      <c r="O113" s="86"/>
    </row>
    <row r="114" spans="1:15" s="69" customFormat="1" ht="21" customHeight="1">
      <c r="A114" s="146" t="s">
        <v>96</v>
      </c>
      <c r="B114" s="84" t="s">
        <v>150</v>
      </c>
      <c r="C114" s="67">
        <v>5244500</v>
      </c>
      <c r="D114" s="67">
        <v>5244500</v>
      </c>
      <c r="E114" s="67">
        <v>5244500</v>
      </c>
      <c r="F114" s="67"/>
      <c r="G114" s="67"/>
      <c r="H114" s="67"/>
      <c r="I114" s="67"/>
      <c r="J114" s="67"/>
      <c r="K114" s="67"/>
      <c r="L114" s="67"/>
      <c r="M114" s="94"/>
      <c r="N114" s="67"/>
      <c r="O114" s="86"/>
    </row>
    <row r="115" spans="1:15" s="69" customFormat="1" ht="21" customHeight="1">
      <c r="A115" s="146" t="s">
        <v>406</v>
      </c>
      <c r="B115" s="84" t="s">
        <v>407</v>
      </c>
      <c r="C115" s="67">
        <v>100000</v>
      </c>
      <c r="D115" s="67">
        <v>100000</v>
      </c>
      <c r="E115" s="67">
        <v>100000</v>
      </c>
      <c r="F115" s="67"/>
      <c r="G115" s="67"/>
      <c r="H115" s="67"/>
      <c r="I115" s="67"/>
      <c r="J115" s="67"/>
      <c r="K115" s="67"/>
      <c r="L115" s="67"/>
      <c r="M115" s="94"/>
      <c r="N115" s="67"/>
      <c r="O115" s="86"/>
    </row>
    <row r="116" spans="1:15" s="69" customFormat="1" ht="21" customHeight="1">
      <c r="A116" s="146" t="s">
        <v>408</v>
      </c>
      <c r="B116" s="84" t="s">
        <v>409</v>
      </c>
      <c r="C116" s="67">
        <v>980000</v>
      </c>
      <c r="D116" s="67">
        <v>980000</v>
      </c>
      <c r="E116" s="67">
        <v>980000</v>
      </c>
      <c r="F116" s="67"/>
      <c r="G116" s="67"/>
      <c r="H116" s="67"/>
      <c r="I116" s="67"/>
      <c r="J116" s="67"/>
      <c r="K116" s="67"/>
      <c r="L116" s="67"/>
      <c r="M116" s="94"/>
      <c r="N116" s="67"/>
      <c r="O116" s="86"/>
    </row>
    <row r="117" spans="1:15" s="69" customFormat="1" ht="21" customHeight="1">
      <c r="A117" s="146" t="s">
        <v>410</v>
      </c>
      <c r="B117" s="84" t="s">
        <v>411</v>
      </c>
      <c r="C117" s="67">
        <v>980000</v>
      </c>
      <c r="D117" s="67">
        <v>980000</v>
      </c>
      <c r="E117" s="67">
        <v>980000</v>
      </c>
      <c r="F117" s="67"/>
      <c r="G117" s="67"/>
      <c r="H117" s="67"/>
      <c r="I117" s="67"/>
      <c r="J117" s="67"/>
      <c r="K117" s="67"/>
      <c r="L117" s="67"/>
      <c r="M117" s="94"/>
      <c r="N117" s="67"/>
      <c r="O117" s="86"/>
    </row>
    <row r="118" spans="1:15" s="127" customFormat="1" ht="21" customHeight="1">
      <c r="A118" s="157" t="s">
        <v>412</v>
      </c>
      <c r="B118" s="87" t="s">
        <v>413</v>
      </c>
      <c r="C118" s="51">
        <v>100000</v>
      </c>
      <c r="D118" s="51">
        <v>100000</v>
      </c>
      <c r="E118" s="51">
        <v>100000</v>
      </c>
      <c r="F118" s="51"/>
      <c r="G118" s="51"/>
      <c r="H118" s="51"/>
      <c r="I118" s="51"/>
      <c r="J118" s="51"/>
      <c r="K118" s="51"/>
      <c r="L118" s="51"/>
      <c r="M118" s="158"/>
      <c r="N118" s="159"/>
      <c r="O118" s="160"/>
    </row>
    <row r="119" spans="1:15" s="69" customFormat="1" ht="21" customHeight="1">
      <c r="A119" s="146" t="s">
        <v>414</v>
      </c>
      <c r="B119" s="84" t="s">
        <v>415</v>
      </c>
      <c r="C119" s="67">
        <v>100000</v>
      </c>
      <c r="D119" s="67">
        <v>100000</v>
      </c>
      <c r="E119" s="67">
        <v>100000</v>
      </c>
      <c r="F119" s="67"/>
      <c r="G119" s="67"/>
      <c r="H119" s="67"/>
      <c r="I119" s="67"/>
      <c r="J119" s="67"/>
      <c r="K119" s="67"/>
      <c r="L119" s="67"/>
      <c r="M119" s="94"/>
      <c r="N119" s="67"/>
      <c r="O119" s="86"/>
    </row>
    <row r="120" spans="1:15" s="69" customFormat="1" ht="21" customHeight="1">
      <c r="A120" s="146" t="s">
        <v>416</v>
      </c>
      <c r="B120" s="84" t="s">
        <v>417</v>
      </c>
      <c r="C120" s="67">
        <v>100000</v>
      </c>
      <c r="D120" s="67">
        <v>100000</v>
      </c>
      <c r="E120" s="67">
        <v>100000</v>
      </c>
      <c r="F120" s="67"/>
      <c r="G120" s="67"/>
      <c r="H120" s="67"/>
      <c r="I120" s="67"/>
      <c r="J120" s="67"/>
      <c r="K120" s="67"/>
      <c r="L120" s="67"/>
      <c r="M120" s="94"/>
      <c r="N120" s="67"/>
      <c r="O120" s="86"/>
    </row>
    <row r="121" spans="1:15" s="127" customFormat="1" ht="21" customHeight="1">
      <c r="A121" s="157" t="s">
        <v>418</v>
      </c>
      <c r="B121" s="87" t="s">
        <v>419</v>
      </c>
      <c r="C121" s="51">
        <v>714700</v>
      </c>
      <c r="D121" s="51">
        <v>714700</v>
      </c>
      <c r="E121" s="51">
        <v>714700</v>
      </c>
      <c r="F121" s="51"/>
      <c r="G121" s="51"/>
      <c r="H121" s="51"/>
      <c r="I121" s="51"/>
      <c r="J121" s="51"/>
      <c r="K121" s="51"/>
      <c r="L121" s="51"/>
      <c r="M121" s="158"/>
      <c r="N121" s="159"/>
      <c r="O121" s="160"/>
    </row>
    <row r="122" spans="1:15" s="69" customFormat="1" ht="21" customHeight="1">
      <c r="A122" s="146" t="s">
        <v>420</v>
      </c>
      <c r="B122" s="84" t="s">
        <v>421</v>
      </c>
      <c r="C122" s="67">
        <v>24700</v>
      </c>
      <c r="D122" s="67">
        <v>24700</v>
      </c>
      <c r="E122" s="67">
        <v>24700</v>
      </c>
      <c r="F122" s="67"/>
      <c r="G122" s="67"/>
      <c r="H122" s="67"/>
      <c r="I122" s="67"/>
      <c r="J122" s="67"/>
      <c r="K122" s="67"/>
      <c r="L122" s="67"/>
      <c r="M122" s="94"/>
      <c r="N122" s="67"/>
      <c r="O122" s="86"/>
    </row>
    <row r="123" spans="1:15" s="69" customFormat="1" ht="21" customHeight="1">
      <c r="A123" s="146" t="s">
        <v>97</v>
      </c>
      <c r="B123" s="84" t="s">
        <v>270</v>
      </c>
      <c r="C123" s="67">
        <v>24700</v>
      </c>
      <c r="D123" s="67">
        <v>24700</v>
      </c>
      <c r="E123" s="67">
        <v>24700</v>
      </c>
      <c r="F123" s="67"/>
      <c r="G123" s="67"/>
      <c r="H123" s="67"/>
      <c r="I123" s="67"/>
      <c r="J123" s="67"/>
      <c r="K123" s="67"/>
      <c r="L123" s="67"/>
      <c r="M123" s="94"/>
      <c r="N123" s="67"/>
      <c r="O123" s="86"/>
    </row>
    <row r="124" spans="1:15" s="69" customFormat="1" ht="21" customHeight="1">
      <c r="A124" s="146" t="s">
        <v>422</v>
      </c>
      <c r="B124" s="84" t="s">
        <v>423</v>
      </c>
      <c r="C124" s="67">
        <v>20000</v>
      </c>
      <c r="D124" s="67">
        <v>20000</v>
      </c>
      <c r="E124" s="67">
        <v>20000</v>
      </c>
      <c r="F124" s="67"/>
      <c r="G124" s="67"/>
      <c r="H124" s="67"/>
      <c r="I124" s="67"/>
      <c r="J124" s="67"/>
      <c r="K124" s="67"/>
      <c r="L124" s="67"/>
      <c r="M124" s="94"/>
      <c r="N124" s="67"/>
      <c r="O124" s="86"/>
    </row>
    <row r="125" spans="1:15" s="69" customFormat="1" ht="21" customHeight="1">
      <c r="A125" s="146" t="s">
        <v>424</v>
      </c>
      <c r="B125" s="84" t="s">
        <v>425</v>
      </c>
      <c r="C125" s="67">
        <v>20000</v>
      </c>
      <c r="D125" s="67">
        <v>20000</v>
      </c>
      <c r="E125" s="67">
        <v>20000</v>
      </c>
      <c r="F125" s="67"/>
      <c r="G125" s="67"/>
      <c r="H125" s="67"/>
      <c r="I125" s="67"/>
      <c r="J125" s="67"/>
      <c r="K125" s="67"/>
      <c r="L125" s="67"/>
      <c r="M125" s="94"/>
      <c r="N125" s="67"/>
      <c r="O125" s="86"/>
    </row>
    <row r="126" spans="1:15" s="69" customFormat="1" ht="21" customHeight="1">
      <c r="A126" s="146" t="s">
        <v>426</v>
      </c>
      <c r="B126" s="84" t="s">
        <v>427</v>
      </c>
      <c r="C126" s="67">
        <v>670000</v>
      </c>
      <c r="D126" s="67">
        <v>670000</v>
      </c>
      <c r="E126" s="67">
        <v>670000</v>
      </c>
      <c r="F126" s="67"/>
      <c r="G126" s="67"/>
      <c r="H126" s="67"/>
      <c r="I126" s="67"/>
      <c r="J126" s="67"/>
      <c r="K126" s="67"/>
      <c r="L126" s="67"/>
      <c r="M126" s="94"/>
      <c r="N126" s="67"/>
      <c r="O126" s="86"/>
    </row>
    <row r="127" spans="1:15" s="69" customFormat="1" ht="21" customHeight="1">
      <c r="A127" s="146" t="s">
        <v>428</v>
      </c>
      <c r="B127" s="84" t="s">
        <v>429</v>
      </c>
      <c r="C127" s="67">
        <v>670000</v>
      </c>
      <c r="D127" s="67">
        <v>670000</v>
      </c>
      <c r="E127" s="67">
        <v>670000</v>
      </c>
      <c r="F127" s="67"/>
      <c r="G127" s="67"/>
      <c r="H127" s="67"/>
      <c r="I127" s="67"/>
      <c r="J127" s="67"/>
      <c r="K127" s="67"/>
      <c r="L127" s="67"/>
      <c r="M127" s="94"/>
      <c r="N127" s="67"/>
      <c r="O127" s="86"/>
    </row>
    <row r="128" spans="1:15" s="127" customFormat="1" ht="21" customHeight="1">
      <c r="A128" s="157" t="s">
        <v>430</v>
      </c>
      <c r="B128" s="87" t="s">
        <v>431</v>
      </c>
      <c r="C128" s="51">
        <v>8202100</v>
      </c>
      <c r="D128" s="51">
        <v>6402100</v>
      </c>
      <c r="E128" s="51">
        <v>6402100</v>
      </c>
      <c r="F128" s="51"/>
      <c r="G128" s="51"/>
      <c r="H128" s="51"/>
      <c r="I128" s="51"/>
      <c r="J128" s="51">
        <v>1800000</v>
      </c>
      <c r="K128" s="51"/>
      <c r="L128" s="51"/>
      <c r="M128" s="51"/>
      <c r="N128" s="159"/>
      <c r="O128" s="160"/>
    </row>
    <row r="129" spans="1:15" s="69" customFormat="1" ht="21" customHeight="1">
      <c r="A129" s="146" t="s">
        <v>432</v>
      </c>
      <c r="B129" s="84" t="s">
        <v>433</v>
      </c>
      <c r="C129" s="67">
        <v>8202100</v>
      </c>
      <c r="D129" s="67">
        <v>6402100</v>
      </c>
      <c r="E129" s="67">
        <v>6402100</v>
      </c>
      <c r="F129" s="67"/>
      <c r="G129" s="67"/>
      <c r="H129" s="67"/>
      <c r="I129" s="67"/>
      <c r="J129" s="51">
        <v>1800000</v>
      </c>
      <c r="K129" s="67"/>
      <c r="L129" s="67"/>
      <c r="M129" s="51"/>
      <c r="N129" s="67"/>
      <c r="O129" s="86"/>
    </row>
    <row r="130" spans="1:15" s="69" customFormat="1" ht="21" customHeight="1">
      <c r="A130" s="146" t="s">
        <v>98</v>
      </c>
      <c r="B130" s="84" t="s">
        <v>270</v>
      </c>
      <c r="C130" s="67">
        <v>1970000</v>
      </c>
      <c r="D130" s="67">
        <v>200000</v>
      </c>
      <c r="E130" s="67">
        <v>200000</v>
      </c>
      <c r="F130" s="67"/>
      <c r="G130" s="67"/>
      <c r="H130" s="67"/>
      <c r="I130" s="67"/>
      <c r="J130" s="67">
        <v>1770000</v>
      </c>
      <c r="K130" s="67"/>
      <c r="L130" s="67"/>
      <c r="M130" s="67"/>
      <c r="N130" s="67"/>
      <c r="O130" s="86"/>
    </row>
    <row r="131" spans="1:15" s="69" customFormat="1" ht="21" customHeight="1">
      <c r="A131" s="146" t="s">
        <v>99</v>
      </c>
      <c r="B131" s="84" t="s">
        <v>171</v>
      </c>
      <c r="C131" s="67">
        <v>6232100</v>
      </c>
      <c r="D131" s="67">
        <v>6202100</v>
      </c>
      <c r="E131" s="67">
        <v>6202100</v>
      </c>
      <c r="F131" s="67"/>
      <c r="G131" s="67"/>
      <c r="H131" s="67"/>
      <c r="I131" s="67"/>
      <c r="J131" s="67">
        <v>30000</v>
      </c>
      <c r="K131" s="67"/>
      <c r="L131" s="67"/>
      <c r="M131" s="67"/>
      <c r="N131" s="67"/>
      <c r="O131" s="86"/>
    </row>
    <row r="132" spans="1:15" s="127" customFormat="1" ht="21" customHeight="1">
      <c r="A132" s="157" t="s">
        <v>434</v>
      </c>
      <c r="B132" s="87" t="s">
        <v>435</v>
      </c>
      <c r="C132" s="51">
        <v>5106000</v>
      </c>
      <c r="D132" s="51">
        <v>5106000</v>
      </c>
      <c r="E132" s="51">
        <v>5106000</v>
      </c>
      <c r="F132" s="51"/>
      <c r="G132" s="51"/>
      <c r="H132" s="51"/>
      <c r="I132" s="51"/>
      <c r="J132" s="51"/>
      <c r="K132" s="51"/>
      <c r="L132" s="51"/>
      <c r="M132" s="158"/>
      <c r="N132" s="159"/>
      <c r="O132" s="160"/>
    </row>
    <row r="133" spans="1:15" s="69" customFormat="1" ht="21" customHeight="1">
      <c r="A133" s="146" t="s">
        <v>436</v>
      </c>
      <c r="B133" s="84" t="s">
        <v>437</v>
      </c>
      <c r="C133" s="67">
        <v>4500000</v>
      </c>
      <c r="D133" s="67">
        <v>4500000</v>
      </c>
      <c r="E133" s="67">
        <v>4500000</v>
      </c>
      <c r="F133" s="67"/>
      <c r="G133" s="67"/>
      <c r="H133" s="67"/>
      <c r="I133" s="67"/>
      <c r="J133" s="67"/>
      <c r="K133" s="67"/>
      <c r="L133" s="67"/>
      <c r="M133" s="94"/>
      <c r="N133" s="67"/>
      <c r="O133" s="86"/>
    </row>
    <row r="134" spans="1:15" s="69" customFormat="1" ht="21" customHeight="1">
      <c r="A134" s="146" t="s">
        <v>438</v>
      </c>
      <c r="B134" s="84" t="s">
        <v>439</v>
      </c>
      <c r="C134" s="67">
        <v>1500000</v>
      </c>
      <c r="D134" s="67">
        <v>1500000</v>
      </c>
      <c r="E134" s="67">
        <v>1500000</v>
      </c>
      <c r="F134" s="67"/>
      <c r="G134" s="67"/>
      <c r="H134" s="67"/>
      <c r="I134" s="67"/>
      <c r="J134" s="67"/>
      <c r="K134" s="67"/>
      <c r="L134" s="67"/>
      <c r="M134" s="94"/>
      <c r="N134" s="67"/>
      <c r="O134" s="86"/>
    </row>
    <row r="135" spans="1:15" s="69" customFormat="1" ht="21" customHeight="1">
      <c r="A135" s="146" t="s">
        <v>440</v>
      </c>
      <c r="B135" s="84" t="s">
        <v>441</v>
      </c>
      <c r="C135" s="67">
        <v>3000000</v>
      </c>
      <c r="D135" s="67">
        <v>3000000</v>
      </c>
      <c r="E135" s="67">
        <v>3000000</v>
      </c>
      <c r="F135" s="67"/>
      <c r="G135" s="67"/>
      <c r="H135" s="67"/>
      <c r="I135" s="67"/>
      <c r="J135" s="67"/>
      <c r="K135" s="67"/>
      <c r="L135" s="67"/>
      <c r="M135" s="94"/>
      <c r="N135" s="67"/>
      <c r="O135" s="86"/>
    </row>
    <row r="136" spans="1:15" s="69" customFormat="1" ht="21" customHeight="1">
      <c r="A136" s="146" t="s">
        <v>442</v>
      </c>
      <c r="B136" s="84" t="s">
        <v>443</v>
      </c>
      <c r="C136" s="67">
        <v>606000</v>
      </c>
      <c r="D136" s="67">
        <v>606000</v>
      </c>
      <c r="E136" s="67">
        <v>606000</v>
      </c>
      <c r="F136" s="67"/>
      <c r="G136" s="67"/>
      <c r="H136" s="67"/>
      <c r="I136" s="67"/>
      <c r="J136" s="67"/>
      <c r="K136" s="67"/>
      <c r="L136" s="67"/>
      <c r="M136" s="94"/>
      <c r="N136" s="67"/>
      <c r="O136" s="86"/>
    </row>
    <row r="137" spans="1:15" s="69" customFormat="1" ht="21" customHeight="1">
      <c r="A137" s="146" t="s">
        <v>444</v>
      </c>
      <c r="B137" s="84" t="s">
        <v>445</v>
      </c>
      <c r="C137" s="67">
        <v>606000</v>
      </c>
      <c r="D137" s="67">
        <v>606000</v>
      </c>
      <c r="E137" s="67">
        <v>606000</v>
      </c>
      <c r="F137" s="67"/>
      <c r="G137" s="67"/>
      <c r="H137" s="67"/>
      <c r="I137" s="67"/>
      <c r="J137" s="67"/>
      <c r="K137" s="67"/>
      <c r="L137" s="67"/>
      <c r="M137" s="94"/>
      <c r="N137" s="67"/>
      <c r="O137" s="86"/>
    </row>
    <row r="138" spans="1:15" s="127" customFormat="1" ht="21" customHeight="1">
      <c r="A138" s="157" t="s">
        <v>446</v>
      </c>
      <c r="B138" s="87" t="s">
        <v>251</v>
      </c>
      <c r="C138" s="51">
        <v>2585200</v>
      </c>
      <c r="D138" s="51">
        <v>2585200</v>
      </c>
      <c r="E138" s="51">
        <v>3058000</v>
      </c>
      <c r="F138" s="51"/>
      <c r="G138" s="51">
        <v>3058000</v>
      </c>
      <c r="H138" s="51"/>
      <c r="I138" s="51"/>
      <c r="J138" s="51"/>
      <c r="K138" s="51"/>
      <c r="L138" s="51"/>
      <c r="M138" s="158"/>
      <c r="N138" s="159"/>
      <c r="O138" s="160"/>
    </row>
    <row r="139" spans="1:15" s="69" customFormat="1" ht="21" customHeight="1">
      <c r="A139" s="146" t="s">
        <v>447</v>
      </c>
      <c r="B139" s="84" t="s">
        <v>448</v>
      </c>
      <c r="C139" s="67">
        <v>3058000</v>
      </c>
      <c r="D139" s="67">
        <v>3058000</v>
      </c>
      <c r="E139" s="67">
        <v>3058000</v>
      </c>
      <c r="F139" s="67"/>
      <c r="G139" s="67">
        <v>3058000</v>
      </c>
      <c r="H139" s="67"/>
      <c r="I139" s="67"/>
      <c r="J139" s="67"/>
      <c r="K139" s="67"/>
      <c r="L139" s="67"/>
      <c r="M139" s="94"/>
      <c r="N139" s="67"/>
      <c r="O139" s="86"/>
    </row>
    <row r="140" spans="1:15" s="69" customFormat="1" ht="21" customHeight="1">
      <c r="A140" s="146" t="s">
        <v>449</v>
      </c>
      <c r="B140" s="84" t="s">
        <v>450</v>
      </c>
      <c r="C140" s="67">
        <v>2035200</v>
      </c>
      <c r="D140" s="67">
        <v>2035200</v>
      </c>
      <c r="E140" s="67">
        <v>2508000</v>
      </c>
      <c r="F140" s="67"/>
      <c r="G140" s="67">
        <v>2508000</v>
      </c>
      <c r="H140" s="67"/>
      <c r="I140" s="67"/>
      <c r="J140" s="67"/>
      <c r="K140" s="67"/>
      <c r="L140" s="67"/>
      <c r="M140" s="94"/>
      <c r="N140" s="67"/>
      <c r="O140" s="86"/>
    </row>
    <row r="141" spans="1:15" s="69" customFormat="1" ht="21" customHeight="1">
      <c r="A141" s="146" t="s">
        <v>451</v>
      </c>
      <c r="B141" s="84" t="s">
        <v>452</v>
      </c>
      <c r="C141" s="67">
        <v>550000</v>
      </c>
      <c r="D141" s="67">
        <v>550000</v>
      </c>
      <c r="E141" s="67">
        <v>550000</v>
      </c>
      <c r="F141" s="67"/>
      <c r="G141" s="67">
        <v>550000</v>
      </c>
      <c r="H141" s="67"/>
      <c r="I141" s="67"/>
      <c r="J141" s="67"/>
      <c r="K141" s="67"/>
      <c r="L141" s="67"/>
      <c r="M141" s="94"/>
      <c r="N141" s="67"/>
      <c r="O141" s="86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41"/>
  <sheetViews>
    <sheetView showGridLines="0" showZeros="0" zoomScalePageLayoutView="0" workbookViewId="0" topLeftCell="A25">
      <selection activeCell="H18" sqref="H18"/>
    </sheetView>
  </sheetViews>
  <sheetFormatPr defaultColWidth="9.16015625" defaultRowHeight="11.25"/>
  <cols>
    <col min="1" max="1" width="8.33203125" style="0" customWidth="1"/>
    <col min="2" max="2" width="7.5" style="0" customWidth="1"/>
    <col min="3" max="3" width="11.66015625" style="0" customWidth="1"/>
    <col min="4" max="4" width="32.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7.16015625" style="0" customWidth="1"/>
    <col min="10" max="10" width="15.5" style="0" customWidth="1"/>
  </cols>
  <sheetData>
    <row r="1" spans="1:44" ht="29.25" customHeight="1">
      <c r="A1" s="31"/>
      <c r="B1" s="19"/>
      <c r="C1" s="19"/>
      <c r="D1" s="19"/>
      <c r="E1" s="19"/>
      <c r="F1" s="19"/>
      <c r="G1" s="19"/>
      <c r="H1" s="19"/>
      <c r="I1" s="19"/>
      <c r="J1" s="20" t="s">
        <v>100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ht="20.25" customHeight="1">
      <c r="A2" s="175" t="s">
        <v>101</v>
      </c>
      <c r="B2" s="175"/>
      <c r="C2" s="175"/>
      <c r="D2" s="175"/>
      <c r="E2" s="175"/>
      <c r="F2" s="175"/>
      <c r="G2" s="175"/>
      <c r="H2" s="175"/>
      <c r="I2" s="175"/>
      <c r="J2" s="17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44" ht="20.25" customHeight="1">
      <c r="A3" s="176" t="s">
        <v>520</v>
      </c>
      <c r="B3" s="177"/>
      <c r="C3" s="177"/>
      <c r="D3" s="24"/>
      <c r="E3" s="24"/>
      <c r="F3" s="24"/>
      <c r="G3" s="24"/>
      <c r="H3" s="24"/>
      <c r="I3" s="24"/>
      <c r="J3" s="20" t="s">
        <v>102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s="69" customFormat="1" ht="21" customHeight="1">
      <c r="A4" s="178" t="s">
        <v>40</v>
      </c>
      <c r="B4" s="178"/>
      <c r="C4" s="178"/>
      <c r="D4" s="179" t="s">
        <v>103</v>
      </c>
      <c r="E4" s="179" t="s">
        <v>104</v>
      </c>
      <c r="F4" s="179" t="s">
        <v>105</v>
      </c>
      <c r="G4" s="179" t="s">
        <v>106</v>
      </c>
      <c r="H4" s="179" t="s">
        <v>107</v>
      </c>
      <c r="I4" s="179" t="s">
        <v>108</v>
      </c>
      <c r="J4" s="179" t="s">
        <v>109</v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</row>
    <row r="5" spans="1:44" s="69" customFormat="1" ht="21" customHeight="1">
      <c r="A5" s="143" t="s">
        <v>110</v>
      </c>
      <c r="B5" s="143" t="s">
        <v>111</v>
      </c>
      <c r="C5" s="143" t="s">
        <v>112</v>
      </c>
      <c r="D5" s="179"/>
      <c r="E5" s="179"/>
      <c r="F5" s="179"/>
      <c r="G5" s="179"/>
      <c r="H5" s="179"/>
      <c r="I5" s="179"/>
      <c r="J5" s="179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</row>
    <row r="6" spans="1:44" s="69" customFormat="1" ht="21" customHeight="1">
      <c r="A6" s="143" t="s">
        <v>113</v>
      </c>
      <c r="B6" s="143" t="s">
        <v>113</v>
      </c>
      <c r="C6" s="143" t="s">
        <v>113</v>
      </c>
      <c r="D6" s="143" t="s">
        <v>113</v>
      </c>
      <c r="E6" s="144">
        <v>1</v>
      </c>
      <c r="F6" s="144">
        <v>2</v>
      </c>
      <c r="G6" s="144">
        <v>3</v>
      </c>
      <c r="H6" s="144">
        <v>4</v>
      </c>
      <c r="I6" s="144">
        <v>5</v>
      </c>
      <c r="J6" s="144">
        <v>6</v>
      </c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</row>
    <row r="7" spans="1:44" s="64" customFormat="1" ht="21" customHeight="1">
      <c r="A7" s="145"/>
      <c r="B7" s="145"/>
      <c r="C7" s="145"/>
      <c r="D7" s="146" t="s">
        <v>54</v>
      </c>
      <c r="E7" s="51">
        <v>111482100</v>
      </c>
      <c r="F7" s="51">
        <v>39761500</v>
      </c>
      <c r="G7" s="113">
        <v>48521100</v>
      </c>
      <c r="H7" s="94">
        <v>0</v>
      </c>
      <c r="I7" s="113">
        <v>23199500</v>
      </c>
      <c r="J7" s="67">
        <v>0</v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</row>
    <row r="8" spans="1:10" s="127" customFormat="1" ht="21" customHeight="1">
      <c r="A8" s="147" t="s">
        <v>456</v>
      </c>
      <c r="B8" s="147"/>
      <c r="C8" s="147"/>
      <c r="D8" s="147" t="s">
        <v>266</v>
      </c>
      <c r="E8" s="51">
        <v>17889000</v>
      </c>
      <c r="F8" s="113">
        <v>14837680</v>
      </c>
      <c r="G8" s="113">
        <v>2130820</v>
      </c>
      <c r="H8" s="51"/>
      <c r="I8" s="113">
        <v>920500</v>
      </c>
      <c r="J8" s="51"/>
    </row>
    <row r="9" spans="1:10" s="69" customFormat="1" ht="21" customHeight="1">
      <c r="A9" s="145" t="s">
        <v>471</v>
      </c>
      <c r="B9" s="145" t="s">
        <v>472</v>
      </c>
      <c r="C9" s="145"/>
      <c r="D9" s="145" t="s">
        <v>268</v>
      </c>
      <c r="E9" s="67">
        <v>17557600</v>
      </c>
      <c r="F9" s="117">
        <v>14506400</v>
      </c>
      <c r="G9" s="117">
        <v>2130820</v>
      </c>
      <c r="H9" s="67"/>
      <c r="I9" s="117">
        <v>920500</v>
      </c>
      <c r="J9" s="67"/>
    </row>
    <row r="10" spans="1:10" s="69" customFormat="1" ht="21" customHeight="1">
      <c r="A10" s="145" t="s">
        <v>471</v>
      </c>
      <c r="B10" s="145" t="s">
        <v>472</v>
      </c>
      <c r="C10" s="145" t="s">
        <v>473</v>
      </c>
      <c r="D10" s="145" t="s">
        <v>269</v>
      </c>
      <c r="E10" s="67">
        <v>13106500</v>
      </c>
      <c r="F10" s="117">
        <v>11302140</v>
      </c>
      <c r="G10" s="117"/>
      <c r="H10" s="67"/>
      <c r="I10" s="117">
        <v>3900</v>
      </c>
      <c r="J10" s="67"/>
    </row>
    <row r="11" spans="1:10" s="69" customFormat="1" ht="21" customHeight="1">
      <c r="A11" s="145" t="s">
        <v>471</v>
      </c>
      <c r="B11" s="145" t="s">
        <v>472</v>
      </c>
      <c r="C11" s="145" t="s">
        <v>474</v>
      </c>
      <c r="D11" s="145" t="s">
        <v>270</v>
      </c>
      <c r="E11" s="67">
        <v>50000</v>
      </c>
      <c r="F11" s="117">
        <v>50000</v>
      </c>
      <c r="G11" s="117"/>
      <c r="H11" s="67"/>
      <c r="I11" s="117">
        <v>0</v>
      </c>
      <c r="J11" s="67"/>
    </row>
    <row r="12" spans="1:10" s="69" customFormat="1" ht="21" customHeight="1">
      <c r="A12" s="145" t="s">
        <v>471</v>
      </c>
      <c r="B12" s="145" t="s">
        <v>472</v>
      </c>
      <c r="C12" s="145" t="s">
        <v>475</v>
      </c>
      <c r="D12" s="145" t="s">
        <v>149</v>
      </c>
      <c r="E12" s="67">
        <v>4401100</v>
      </c>
      <c r="F12" s="117">
        <v>3154260</v>
      </c>
      <c r="G12" s="117">
        <v>2130820</v>
      </c>
      <c r="H12" s="67"/>
      <c r="I12" s="117">
        <v>916600</v>
      </c>
      <c r="J12" s="67"/>
    </row>
    <row r="13" spans="1:10" s="69" customFormat="1" ht="21" customHeight="1">
      <c r="A13" s="145" t="s">
        <v>471</v>
      </c>
      <c r="B13" s="145" t="s">
        <v>476</v>
      </c>
      <c r="C13" s="145"/>
      <c r="D13" s="145" t="s">
        <v>272</v>
      </c>
      <c r="E13" s="67">
        <v>156400</v>
      </c>
      <c r="F13" s="117">
        <v>156280</v>
      </c>
      <c r="G13" s="67">
        <v>156400</v>
      </c>
      <c r="H13" s="67"/>
      <c r="I13" s="67"/>
      <c r="J13" s="67"/>
    </row>
    <row r="14" spans="1:10" s="69" customFormat="1" ht="21" customHeight="1">
      <c r="A14" s="145" t="s">
        <v>471</v>
      </c>
      <c r="B14" s="145" t="s">
        <v>476</v>
      </c>
      <c r="C14" s="145" t="s">
        <v>477</v>
      </c>
      <c r="D14" s="145" t="s">
        <v>152</v>
      </c>
      <c r="E14" s="67">
        <v>156400</v>
      </c>
      <c r="F14" s="117">
        <v>156280</v>
      </c>
      <c r="G14" s="67">
        <v>156400</v>
      </c>
      <c r="H14" s="67"/>
      <c r="I14" s="67"/>
      <c r="J14" s="67"/>
    </row>
    <row r="15" spans="1:10" s="69" customFormat="1" ht="21" customHeight="1">
      <c r="A15" s="145" t="s">
        <v>471</v>
      </c>
      <c r="B15" s="145" t="s">
        <v>478</v>
      </c>
      <c r="C15" s="145"/>
      <c r="D15" s="145" t="s">
        <v>274</v>
      </c>
      <c r="E15" s="67">
        <v>20000</v>
      </c>
      <c r="F15" s="117">
        <v>20000</v>
      </c>
      <c r="G15" s="67"/>
      <c r="H15" s="67"/>
      <c r="I15" s="67"/>
      <c r="J15" s="67"/>
    </row>
    <row r="16" spans="1:10" s="69" customFormat="1" ht="21" customHeight="1">
      <c r="A16" s="145" t="s">
        <v>471</v>
      </c>
      <c r="B16" s="145" t="s">
        <v>478</v>
      </c>
      <c r="C16" s="145" t="s">
        <v>475</v>
      </c>
      <c r="D16" s="145" t="s">
        <v>151</v>
      </c>
      <c r="E16" s="67">
        <v>20000</v>
      </c>
      <c r="F16" s="117">
        <v>20000</v>
      </c>
      <c r="G16" s="67"/>
      <c r="H16" s="67"/>
      <c r="I16" s="67"/>
      <c r="J16" s="67"/>
    </row>
    <row r="17" spans="1:10" s="69" customFormat="1" ht="21" customHeight="1">
      <c r="A17" s="145" t="s">
        <v>471</v>
      </c>
      <c r="B17" s="145" t="s">
        <v>479</v>
      </c>
      <c r="C17" s="145"/>
      <c r="D17" s="145" t="s">
        <v>276</v>
      </c>
      <c r="E17" s="67">
        <v>130000</v>
      </c>
      <c r="F17" s="117">
        <v>130000</v>
      </c>
      <c r="G17" s="67"/>
      <c r="H17" s="67"/>
      <c r="I17" s="67"/>
      <c r="J17" s="67"/>
    </row>
    <row r="18" spans="1:10" s="69" customFormat="1" ht="21" customHeight="1">
      <c r="A18" s="145" t="s">
        <v>480</v>
      </c>
      <c r="B18" s="145" t="s">
        <v>481</v>
      </c>
      <c r="C18" s="145" t="s">
        <v>482</v>
      </c>
      <c r="D18" s="145" t="s">
        <v>156</v>
      </c>
      <c r="E18" s="67">
        <v>130000</v>
      </c>
      <c r="F18" s="117">
        <v>130000</v>
      </c>
      <c r="G18" s="67"/>
      <c r="H18" s="67"/>
      <c r="I18" s="67"/>
      <c r="J18" s="67"/>
    </row>
    <row r="19" spans="1:10" s="69" customFormat="1" ht="21" customHeight="1">
      <c r="A19" s="145" t="s">
        <v>480</v>
      </c>
      <c r="B19" s="145" t="s">
        <v>483</v>
      </c>
      <c r="C19" s="145"/>
      <c r="D19" s="145" t="s">
        <v>278</v>
      </c>
      <c r="E19" s="67">
        <v>25000</v>
      </c>
      <c r="F19" s="117">
        <v>25000</v>
      </c>
      <c r="G19" s="67">
        <v>25000</v>
      </c>
      <c r="H19" s="67"/>
      <c r="I19" s="67"/>
      <c r="J19" s="67"/>
    </row>
    <row r="20" spans="1:10" s="69" customFormat="1" ht="21" customHeight="1">
      <c r="A20" s="145" t="s">
        <v>480</v>
      </c>
      <c r="B20" s="145" t="s">
        <v>483</v>
      </c>
      <c r="C20" s="145" t="s">
        <v>484</v>
      </c>
      <c r="D20" s="145" t="s">
        <v>270</v>
      </c>
      <c r="E20" s="67">
        <v>25000</v>
      </c>
      <c r="F20" s="117">
        <v>25000</v>
      </c>
      <c r="G20" s="67">
        <v>25000</v>
      </c>
      <c r="H20" s="67"/>
      <c r="I20" s="67"/>
      <c r="J20" s="67"/>
    </row>
    <row r="21" spans="1:10" s="127" customFormat="1" ht="21" customHeight="1">
      <c r="A21" s="87" t="s">
        <v>279</v>
      </c>
      <c r="B21" s="147"/>
      <c r="C21" s="147"/>
      <c r="D21" s="147" t="s">
        <v>280</v>
      </c>
      <c r="E21" s="51">
        <v>20000</v>
      </c>
      <c r="F21" s="51">
        <v>20000</v>
      </c>
      <c r="G21" s="51"/>
      <c r="H21" s="51"/>
      <c r="I21" s="51"/>
      <c r="J21" s="51"/>
    </row>
    <row r="22" spans="1:10" s="69" customFormat="1" ht="21" customHeight="1">
      <c r="A22" s="145" t="s">
        <v>485</v>
      </c>
      <c r="B22" s="145" t="s">
        <v>482</v>
      </c>
      <c r="C22" s="145"/>
      <c r="D22" s="145" t="s">
        <v>282</v>
      </c>
      <c r="E22" s="67">
        <v>20000</v>
      </c>
      <c r="F22" s="67">
        <v>20000</v>
      </c>
      <c r="G22" s="67"/>
      <c r="H22" s="67"/>
      <c r="I22" s="67"/>
      <c r="J22" s="67"/>
    </row>
    <row r="23" spans="1:10" s="69" customFormat="1" ht="21" customHeight="1">
      <c r="A23" s="145" t="s">
        <v>485</v>
      </c>
      <c r="B23" s="145" t="s">
        <v>482</v>
      </c>
      <c r="C23" s="145" t="s">
        <v>486</v>
      </c>
      <c r="D23" s="145" t="s">
        <v>155</v>
      </c>
      <c r="E23" s="67">
        <v>20000</v>
      </c>
      <c r="F23" s="67">
        <v>20000</v>
      </c>
      <c r="G23" s="67"/>
      <c r="H23" s="67"/>
      <c r="I23" s="67"/>
      <c r="J23" s="67"/>
    </row>
    <row r="24" spans="1:10" s="127" customFormat="1" ht="21" customHeight="1">
      <c r="A24" s="147" t="s">
        <v>457</v>
      </c>
      <c r="B24" s="147"/>
      <c r="C24" s="147"/>
      <c r="D24" s="147" t="s">
        <v>284</v>
      </c>
      <c r="E24" s="51">
        <v>35000</v>
      </c>
      <c r="F24" s="51">
        <v>35000</v>
      </c>
      <c r="G24" s="51"/>
      <c r="H24" s="51"/>
      <c r="I24" s="51"/>
      <c r="J24" s="51"/>
    </row>
    <row r="25" spans="1:10" s="69" customFormat="1" ht="21" customHeight="1">
      <c r="A25" s="145" t="s">
        <v>487</v>
      </c>
      <c r="B25" s="145" t="s">
        <v>484</v>
      </c>
      <c r="C25" s="145"/>
      <c r="D25" s="145" t="s">
        <v>453</v>
      </c>
      <c r="E25" s="67">
        <v>35000</v>
      </c>
      <c r="F25" s="67">
        <v>35000</v>
      </c>
      <c r="G25" s="67"/>
      <c r="H25" s="67"/>
      <c r="I25" s="67"/>
      <c r="J25" s="67"/>
    </row>
    <row r="26" spans="1:10" s="69" customFormat="1" ht="21" customHeight="1">
      <c r="A26" s="145" t="s">
        <v>487</v>
      </c>
      <c r="B26" s="145" t="s">
        <v>484</v>
      </c>
      <c r="C26" s="145" t="s">
        <v>488</v>
      </c>
      <c r="D26" s="145" t="s">
        <v>154</v>
      </c>
      <c r="E26" s="67">
        <v>35000</v>
      </c>
      <c r="F26" s="67">
        <v>35000</v>
      </c>
      <c r="G26" s="67"/>
      <c r="H26" s="67"/>
      <c r="I26" s="67"/>
      <c r="J26" s="67"/>
    </row>
    <row r="27" spans="1:10" s="127" customFormat="1" ht="21" customHeight="1">
      <c r="A27" s="147" t="s">
        <v>458</v>
      </c>
      <c r="B27" s="147"/>
      <c r="C27" s="147"/>
      <c r="D27" s="147" t="s">
        <v>288</v>
      </c>
      <c r="E27" s="51">
        <v>1887000</v>
      </c>
      <c r="F27" s="113">
        <v>1329900</v>
      </c>
      <c r="G27" s="113">
        <v>357100</v>
      </c>
      <c r="H27" s="51"/>
      <c r="I27" s="113">
        <v>200000</v>
      </c>
      <c r="J27" s="51"/>
    </row>
    <row r="28" spans="1:10" s="69" customFormat="1" ht="21" customHeight="1">
      <c r="A28" s="145" t="s">
        <v>454</v>
      </c>
      <c r="B28" s="145" t="s">
        <v>484</v>
      </c>
      <c r="C28" s="145"/>
      <c r="D28" s="145" t="s">
        <v>290</v>
      </c>
      <c r="E28" s="67">
        <v>200000</v>
      </c>
      <c r="F28" s="117"/>
      <c r="G28" s="117"/>
      <c r="H28" s="67"/>
      <c r="I28" s="117">
        <v>200000</v>
      </c>
      <c r="J28" s="67"/>
    </row>
    <row r="29" spans="1:10" s="69" customFormat="1" ht="21" customHeight="1">
      <c r="A29" s="145" t="s">
        <v>489</v>
      </c>
      <c r="B29" s="145" t="s">
        <v>484</v>
      </c>
      <c r="C29" s="145" t="s">
        <v>490</v>
      </c>
      <c r="D29" s="145" t="s">
        <v>173</v>
      </c>
      <c r="E29" s="67">
        <v>200000</v>
      </c>
      <c r="F29" s="117">
        <v>1151100</v>
      </c>
      <c r="G29" s="117"/>
      <c r="H29" s="67"/>
      <c r="I29" s="117">
        <v>200000</v>
      </c>
      <c r="J29" s="67"/>
    </row>
    <row r="30" spans="1:10" s="69" customFormat="1" ht="21" customHeight="1">
      <c r="A30" s="145" t="s">
        <v>489</v>
      </c>
      <c r="B30" s="145" t="s">
        <v>491</v>
      </c>
      <c r="C30" s="145"/>
      <c r="D30" s="145" t="s">
        <v>292</v>
      </c>
      <c r="E30" s="67">
        <v>1687000</v>
      </c>
      <c r="F30" s="117">
        <v>178800</v>
      </c>
      <c r="G30" s="117">
        <v>357100</v>
      </c>
      <c r="H30" s="67"/>
      <c r="I30" s="67"/>
      <c r="J30" s="67"/>
    </row>
    <row r="31" spans="1:10" s="69" customFormat="1" ht="21" customHeight="1">
      <c r="A31" s="145" t="s">
        <v>489</v>
      </c>
      <c r="B31" s="145" t="s">
        <v>491</v>
      </c>
      <c r="C31" s="145" t="s">
        <v>490</v>
      </c>
      <c r="D31" s="145" t="s">
        <v>294</v>
      </c>
      <c r="E31" s="67">
        <v>1687000</v>
      </c>
      <c r="F31" s="117">
        <v>178800</v>
      </c>
      <c r="G31" s="117">
        <v>357100</v>
      </c>
      <c r="H31" s="67"/>
      <c r="I31" s="67"/>
      <c r="J31" s="67"/>
    </row>
    <row r="32" spans="1:10" s="127" customFormat="1" ht="21" customHeight="1">
      <c r="A32" s="147" t="s">
        <v>459</v>
      </c>
      <c r="B32" s="147"/>
      <c r="C32" s="147"/>
      <c r="D32" s="147" t="s">
        <v>296</v>
      </c>
      <c r="E32" s="51">
        <v>100000</v>
      </c>
      <c r="F32" s="51">
        <v>20000</v>
      </c>
      <c r="G32" s="51">
        <v>80000</v>
      </c>
      <c r="H32" s="51"/>
      <c r="I32" s="51"/>
      <c r="J32" s="51"/>
    </row>
    <row r="33" spans="1:10" s="69" customFormat="1" ht="21" customHeight="1">
      <c r="A33" s="145" t="s">
        <v>492</v>
      </c>
      <c r="B33" s="145" t="s">
        <v>455</v>
      </c>
      <c r="C33" s="145"/>
      <c r="D33" s="145" t="s">
        <v>298</v>
      </c>
      <c r="E33" s="67">
        <v>20000</v>
      </c>
      <c r="F33" s="67">
        <v>20000</v>
      </c>
      <c r="G33" s="67">
        <v>0</v>
      </c>
      <c r="H33" s="67"/>
      <c r="I33" s="67"/>
      <c r="J33" s="67"/>
    </row>
    <row r="34" spans="1:10" s="69" customFormat="1" ht="21" customHeight="1">
      <c r="A34" s="145" t="s">
        <v>492</v>
      </c>
      <c r="B34" s="145" t="s">
        <v>488</v>
      </c>
      <c r="C34" s="145" t="s">
        <v>484</v>
      </c>
      <c r="D34" s="145" t="s">
        <v>300</v>
      </c>
      <c r="E34" s="67">
        <v>20000</v>
      </c>
      <c r="F34" s="67">
        <v>20000</v>
      </c>
      <c r="G34" s="67"/>
      <c r="H34" s="67"/>
      <c r="I34" s="67"/>
      <c r="J34" s="67"/>
    </row>
    <row r="35" spans="1:10" s="69" customFormat="1" ht="21" customHeight="1">
      <c r="A35" s="145" t="s">
        <v>492</v>
      </c>
      <c r="B35" s="145" t="s">
        <v>493</v>
      </c>
      <c r="C35" s="145"/>
      <c r="D35" s="145" t="s">
        <v>302</v>
      </c>
      <c r="E35" s="67">
        <v>80000</v>
      </c>
      <c r="F35" s="67"/>
      <c r="G35" s="67">
        <v>80000</v>
      </c>
      <c r="H35" s="67"/>
      <c r="I35" s="67"/>
      <c r="J35" s="67"/>
    </row>
    <row r="36" spans="1:10" s="69" customFormat="1" ht="21" customHeight="1">
      <c r="A36" s="145" t="s">
        <v>492</v>
      </c>
      <c r="B36" s="145" t="s">
        <v>493</v>
      </c>
      <c r="C36" s="145" t="s">
        <v>490</v>
      </c>
      <c r="D36" s="145" t="s">
        <v>304</v>
      </c>
      <c r="E36" s="67">
        <v>80000</v>
      </c>
      <c r="F36" s="67"/>
      <c r="G36" s="67">
        <v>80000</v>
      </c>
      <c r="H36" s="67"/>
      <c r="I36" s="67"/>
      <c r="J36" s="67"/>
    </row>
    <row r="37" spans="1:10" s="127" customFormat="1" ht="21" customHeight="1">
      <c r="A37" s="147" t="s">
        <v>460</v>
      </c>
      <c r="B37" s="147"/>
      <c r="C37" s="147"/>
      <c r="D37" s="147" t="s">
        <v>306</v>
      </c>
      <c r="E37" s="51">
        <v>600000</v>
      </c>
      <c r="F37" s="51">
        <v>580000</v>
      </c>
      <c r="G37" s="51">
        <v>20000</v>
      </c>
      <c r="H37" s="51"/>
      <c r="I37" s="51"/>
      <c r="J37" s="51"/>
    </row>
    <row r="38" spans="1:10" s="69" customFormat="1" ht="21" customHeight="1">
      <c r="A38" s="145" t="s">
        <v>494</v>
      </c>
      <c r="B38" s="145" t="s">
        <v>495</v>
      </c>
      <c r="C38" s="145"/>
      <c r="D38" s="145" t="s">
        <v>308</v>
      </c>
      <c r="E38" s="67">
        <v>50000</v>
      </c>
      <c r="F38" s="67">
        <v>30000</v>
      </c>
      <c r="G38" s="67">
        <v>20000</v>
      </c>
      <c r="H38" s="67"/>
      <c r="I38" s="67"/>
      <c r="J38" s="67"/>
    </row>
    <row r="39" spans="1:10" s="69" customFormat="1" ht="21" customHeight="1">
      <c r="A39" s="145" t="s">
        <v>494</v>
      </c>
      <c r="B39" s="145" t="s">
        <v>495</v>
      </c>
      <c r="C39" s="145" t="s">
        <v>491</v>
      </c>
      <c r="D39" s="145" t="s">
        <v>174</v>
      </c>
      <c r="E39" s="67">
        <v>30000</v>
      </c>
      <c r="F39" s="67">
        <v>30000</v>
      </c>
      <c r="G39" s="67"/>
      <c r="H39" s="67"/>
      <c r="I39" s="67"/>
      <c r="J39" s="67"/>
    </row>
    <row r="40" spans="1:10" s="69" customFormat="1" ht="21" customHeight="1">
      <c r="A40" s="145" t="s">
        <v>494</v>
      </c>
      <c r="B40" s="145" t="s">
        <v>495</v>
      </c>
      <c r="C40" s="145" t="s">
        <v>490</v>
      </c>
      <c r="D40" s="145" t="s">
        <v>172</v>
      </c>
      <c r="E40" s="67">
        <v>20000</v>
      </c>
      <c r="F40" s="67"/>
      <c r="G40" s="67">
        <v>20000</v>
      </c>
      <c r="H40" s="67"/>
      <c r="I40" s="67"/>
      <c r="J40" s="67"/>
    </row>
    <row r="41" spans="1:10" s="69" customFormat="1" ht="21" customHeight="1">
      <c r="A41" s="145" t="s">
        <v>494</v>
      </c>
      <c r="B41" s="145" t="s">
        <v>486</v>
      </c>
      <c r="C41" s="145"/>
      <c r="D41" s="145" t="s">
        <v>310</v>
      </c>
      <c r="E41" s="67">
        <v>550000</v>
      </c>
      <c r="F41" s="67">
        <v>550000</v>
      </c>
      <c r="G41" s="67"/>
      <c r="H41" s="67"/>
      <c r="I41" s="67"/>
      <c r="J41" s="67"/>
    </row>
    <row r="42" spans="1:10" s="69" customFormat="1" ht="21" customHeight="1">
      <c r="A42" s="145" t="s">
        <v>494</v>
      </c>
      <c r="B42" s="145" t="s">
        <v>486</v>
      </c>
      <c r="C42" s="145" t="s">
        <v>496</v>
      </c>
      <c r="D42" s="145" t="s">
        <v>175</v>
      </c>
      <c r="E42" s="67">
        <v>550000</v>
      </c>
      <c r="F42" s="67">
        <v>550000</v>
      </c>
      <c r="G42" s="67"/>
      <c r="H42" s="67"/>
      <c r="I42" s="67"/>
      <c r="J42" s="67"/>
    </row>
    <row r="43" spans="1:10" s="127" customFormat="1" ht="21" customHeight="1">
      <c r="A43" s="147" t="s">
        <v>461</v>
      </c>
      <c r="B43" s="147"/>
      <c r="C43" s="147"/>
      <c r="D43" s="147" t="s">
        <v>312</v>
      </c>
      <c r="E43" s="51">
        <v>5911200</v>
      </c>
      <c r="F43" s="51">
        <v>2432000</v>
      </c>
      <c r="G43" s="113">
        <v>3379200</v>
      </c>
      <c r="H43" s="51"/>
      <c r="I43" s="113">
        <v>100000</v>
      </c>
      <c r="J43" s="51"/>
    </row>
    <row r="44" spans="1:10" s="69" customFormat="1" ht="21" customHeight="1">
      <c r="A44" s="145" t="s">
        <v>497</v>
      </c>
      <c r="B44" s="145" t="s">
        <v>495</v>
      </c>
      <c r="C44" s="145"/>
      <c r="D44" s="145" t="s">
        <v>314</v>
      </c>
      <c r="E44" s="67">
        <v>146000</v>
      </c>
      <c r="F44" s="67">
        <v>6000</v>
      </c>
      <c r="G44" s="117">
        <v>140000</v>
      </c>
      <c r="H44" s="67"/>
      <c r="I44" s="117">
        <v>0</v>
      </c>
      <c r="J44" s="67"/>
    </row>
    <row r="45" spans="1:10" s="69" customFormat="1" ht="21" customHeight="1">
      <c r="A45" s="145" t="s">
        <v>497</v>
      </c>
      <c r="B45" s="145" t="s">
        <v>495</v>
      </c>
      <c r="C45" s="145" t="s">
        <v>484</v>
      </c>
      <c r="D45" s="145" t="s">
        <v>270</v>
      </c>
      <c r="E45" s="67">
        <v>140000</v>
      </c>
      <c r="F45" s="67"/>
      <c r="G45" s="117">
        <v>140000</v>
      </c>
      <c r="H45" s="67"/>
      <c r="I45" s="117">
        <v>0</v>
      </c>
      <c r="J45" s="67"/>
    </row>
    <row r="46" spans="1:10" s="69" customFormat="1" ht="21" customHeight="1">
      <c r="A46" s="145" t="s">
        <v>497</v>
      </c>
      <c r="B46" s="145" t="s">
        <v>495</v>
      </c>
      <c r="C46" s="145" t="s">
        <v>490</v>
      </c>
      <c r="D46" s="145" t="s">
        <v>317</v>
      </c>
      <c r="E46" s="67">
        <v>6000</v>
      </c>
      <c r="F46" s="67">
        <v>6000</v>
      </c>
      <c r="G46" s="117"/>
      <c r="H46" s="67"/>
      <c r="I46" s="117">
        <v>0</v>
      </c>
      <c r="J46" s="67"/>
    </row>
    <row r="47" spans="1:10" s="69" customFormat="1" ht="21" customHeight="1">
      <c r="A47" s="145" t="s">
        <v>497</v>
      </c>
      <c r="B47" s="145" t="s">
        <v>484</v>
      </c>
      <c r="C47" s="145"/>
      <c r="D47" s="145" t="s">
        <v>319</v>
      </c>
      <c r="E47" s="67">
        <v>1180000</v>
      </c>
      <c r="F47" s="67">
        <v>1080000</v>
      </c>
      <c r="G47" s="117"/>
      <c r="H47" s="67"/>
      <c r="I47" s="117">
        <v>100000</v>
      </c>
      <c r="J47" s="67"/>
    </row>
    <row r="48" spans="1:10" s="69" customFormat="1" ht="21" customHeight="1">
      <c r="A48" s="145" t="s">
        <v>497</v>
      </c>
      <c r="B48" s="145" t="s">
        <v>484</v>
      </c>
      <c r="C48" s="145" t="s">
        <v>488</v>
      </c>
      <c r="D48" s="145" t="s">
        <v>157</v>
      </c>
      <c r="E48" s="67">
        <v>130000</v>
      </c>
      <c r="F48" s="67">
        <v>130000</v>
      </c>
      <c r="G48" s="117"/>
      <c r="H48" s="67"/>
      <c r="I48" s="117">
        <v>0</v>
      </c>
      <c r="J48" s="67"/>
    </row>
    <row r="49" spans="1:10" s="69" customFormat="1" ht="21" customHeight="1">
      <c r="A49" s="145" t="s">
        <v>497</v>
      </c>
      <c r="B49" s="145" t="s">
        <v>484</v>
      </c>
      <c r="C49" s="145" t="s">
        <v>496</v>
      </c>
      <c r="D49" s="145" t="s">
        <v>321</v>
      </c>
      <c r="E49" s="67">
        <v>1050000</v>
      </c>
      <c r="F49" s="67">
        <v>950000</v>
      </c>
      <c r="G49" s="117"/>
      <c r="H49" s="67"/>
      <c r="I49" s="117">
        <v>100000</v>
      </c>
      <c r="J49" s="67"/>
    </row>
    <row r="50" spans="1:10" s="69" customFormat="1" ht="21" customHeight="1">
      <c r="A50" s="145" t="s">
        <v>497</v>
      </c>
      <c r="B50" s="145" t="s">
        <v>498</v>
      </c>
      <c r="C50" s="145"/>
      <c r="D50" s="145" t="s">
        <v>323</v>
      </c>
      <c r="E50" s="67">
        <v>641400</v>
      </c>
      <c r="F50" s="67">
        <v>641400</v>
      </c>
      <c r="G50" s="117"/>
      <c r="H50" s="67"/>
      <c r="I50" s="117">
        <v>0</v>
      </c>
      <c r="J50" s="67"/>
    </row>
    <row r="51" spans="1:10" s="69" customFormat="1" ht="21" customHeight="1">
      <c r="A51" s="145" t="s">
        <v>497</v>
      </c>
      <c r="B51" s="145" t="s">
        <v>498</v>
      </c>
      <c r="C51" s="145" t="s">
        <v>490</v>
      </c>
      <c r="D51" s="145" t="s">
        <v>325</v>
      </c>
      <c r="E51" s="67">
        <v>641400</v>
      </c>
      <c r="F51" s="67">
        <v>641400</v>
      </c>
      <c r="G51" s="117"/>
      <c r="H51" s="67"/>
      <c r="I51" s="67"/>
      <c r="J51" s="67"/>
    </row>
    <row r="52" spans="1:10" s="69" customFormat="1" ht="21" customHeight="1">
      <c r="A52" s="145" t="s">
        <v>497</v>
      </c>
      <c r="B52" s="145" t="s">
        <v>481</v>
      </c>
      <c r="C52" s="145"/>
      <c r="D52" s="145" t="s">
        <v>327</v>
      </c>
      <c r="E52" s="67">
        <v>2100000</v>
      </c>
      <c r="F52" s="67"/>
      <c r="G52" s="117">
        <v>2100000</v>
      </c>
      <c r="H52" s="67"/>
      <c r="I52" s="67"/>
      <c r="J52" s="67"/>
    </row>
    <row r="53" spans="1:10" s="69" customFormat="1" ht="21" customHeight="1">
      <c r="A53" s="145" t="s">
        <v>497</v>
      </c>
      <c r="B53" s="145" t="s">
        <v>481</v>
      </c>
      <c r="C53" s="145" t="s">
        <v>484</v>
      </c>
      <c r="D53" s="145" t="s">
        <v>158</v>
      </c>
      <c r="E53" s="67">
        <v>2100000</v>
      </c>
      <c r="F53" s="67"/>
      <c r="G53" s="117">
        <v>2100000</v>
      </c>
      <c r="H53" s="67"/>
      <c r="I53" s="67"/>
      <c r="J53" s="67"/>
    </row>
    <row r="54" spans="1:10" s="69" customFormat="1" ht="21" customHeight="1">
      <c r="A54" s="145" t="s">
        <v>497</v>
      </c>
      <c r="B54" s="145" t="s">
        <v>499</v>
      </c>
      <c r="C54" s="145"/>
      <c r="D54" s="145" t="s">
        <v>329</v>
      </c>
      <c r="E54" s="67">
        <v>1379200</v>
      </c>
      <c r="F54" s="67">
        <v>240000</v>
      </c>
      <c r="G54" s="117">
        <v>1139200</v>
      </c>
      <c r="H54" s="67"/>
      <c r="I54" s="67"/>
      <c r="J54" s="67"/>
    </row>
    <row r="55" spans="1:10" s="69" customFormat="1" ht="21" customHeight="1">
      <c r="A55" s="145" t="s">
        <v>497</v>
      </c>
      <c r="B55" s="145" t="s">
        <v>499</v>
      </c>
      <c r="C55" s="145" t="s">
        <v>486</v>
      </c>
      <c r="D55" s="145" t="s">
        <v>331</v>
      </c>
      <c r="E55" s="67">
        <v>1379200</v>
      </c>
      <c r="F55" s="67">
        <v>240000</v>
      </c>
      <c r="G55" s="117">
        <v>1139200</v>
      </c>
      <c r="H55" s="67"/>
      <c r="I55" s="67"/>
      <c r="J55" s="67"/>
    </row>
    <row r="56" spans="1:10" s="69" customFormat="1" ht="21" customHeight="1">
      <c r="A56" s="145" t="s">
        <v>497</v>
      </c>
      <c r="B56" s="145" t="s">
        <v>500</v>
      </c>
      <c r="C56" s="145"/>
      <c r="D56" s="145" t="s">
        <v>333</v>
      </c>
      <c r="E56" s="67">
        <v>260000</v>
      </c>
      <c r="F56" s="67">
        <v>260000</v>
      </c>
      <c r="G56" s="67"/>
      <c r="H56" s="67"/>
      <c r="I56" s="67"/>
      <c r="J56" s="67"/>
    </row>
    <row r="57" spans="1:10" s="69" customFormat="1" ht="21" customHeight="1">
      <c r="A57" s="145" t="s">
        <v>497</v>
      </c>
      <c r="B57" s="145" t="s">
        <v>500</v>
      </c>
      <c r="C57" s="145" t="s">
        <v>495</v>
      </c>
      <c r="D57" s="145" t="s">
        <v>335</v>
      </c>
      <c r="E57" s="67">
        <v>260000</v>
      </c>
      <c r="F57" s="67">
        <v>260000</v>
      </c>
      <c r="G57" s="67"/>
      <c r="H57" s="67"/>
      <c r="I57" s="67"/>
      <c r="J57" s="67"/>
    </row>
    <row r="58" spans="1:10" s="69" customFormat="1" ht="21" customHeight="1">
      <c r="A58" s="145" t="s">
        <v>497</v>
      </c>
      <c r="B58" s="145" t="s">
        <v>501</v>
      </c>
      <c r="C58" s="145"/>
      <c r="D58" s="145" t="s">
        <v>337</v>
      </c>
      <c r="E58" s="67">
        <v>204600</v>
      </c>
      <c r="F58" s="67">
        <v>204600</v>
      </c>
      <c r="G58" s="67"/>
      <c r="H58" s="67"/>
      <c r="I58" s="67"/>
      <c r="J58" s="67"/>
    </row>
    <row r="59" spans="1:10" s="69" customFormat="1" ht="21" customHeight="1">
      <c r="A59" s="145" t="s">
        <v>497</v>
      </c>
      <c r="B59" s="145" t="s">
        <v>501</v>
      </c>
      <c r="C59" s="145" t="s">
        <v>484</v>
      </c>
      <c r="D59" s="145" t="s">
        <v>339</v>
      </c>
      <c r="E59" s="67">
        <v>204600</v>
      </c>
      <c r="F59" s="67">
        <v>204600</v>
      </c>
      <c r="G59" s="67"/>
      <c r="H59" s="67"/>
      <c r="I59" s="67"/>
      <c r="J59" s="67"/>
    </row>
    <row r="60" spans="1:10" s="127" customFormat="1" ht="21" customHeight="1">
      <c r="A60" s="147" t="s">
        <v>462</v>
      </c>
      <c r="B60" s="147"/>
      <c r="C60" s="147"/>
      <c r="D60" s="147" t="s">
        <v>341</v>
      </c>
      <c r="E60" s="51">
        <v>847700</v>
      </c>
      <c r="F60" s="113">
        <v>838600</v>
      </c>
      <c r="G60" s="51"/>
      <c r="H60" s="51"/>
      <c r="I60" s="113">
        <v>9100</v>
      </c>
      <c r="J60" s="51"/>
    </row>
    <row r="61" spans="1:10" s="69" customFormat="1" ht="21" customHeight="1">
      <c r="A61" s="145" t="s">
        <v>502</v>
      </c>
      <c r="B61" s="145" t="s">
        <v>493</v>
      </c>
      <c r="C61" s="145"/>
      <c r="D61" s="145" t="s">
        <v>343</v>
      </c>
      <c r="E61" s="67">
        <v>9000</v>
      </c>
      <c r="F61" s="117"/>
      <c r="G61" s="67"/>
      <c r="H61" s="67"/>
      <c r="I61" s="117">
        <v>9100</v>
      </c>
      <c r="J61" s="67"/>
    </row>
    <row r="62" spans="1:10" s="69" customFormat="1" ht="21" customHeight="1">
      <c r="A62" s="145" t="s">
        <v>502</v>
      </c>
      <c r="B62" s="145" t="s">
        <v>493</v>
      </c>
      <c r="C62" s="145" t="s">
        <v>490</v>
      </c>
      <c r="D62" s="145" t="s">
        <v>159</v>
      </c>
      <c r="E62" s="67">
        <v>9000</v>
      </c>
      <c r="F62" s="117"/>
      <c r="G62" s="67"/>
      <c r="H62" s="67"/>
      <c r="I62" s="117">
        <v>9100</v>
      </c>
      <c r="J62" s="67"/>
    </row>
    <row r="63" spans="1:10" s="69" customFormat="1" ht="21" customHeight="1">
      <c r="A63" s="145" t="s">
        <v>502</v>
      </c>
      <c r="B63" s="145" t="s">
        <v>481</v>
      </c>
      <c r="C63" s="145"/>
      <c r="D63" s="145" t="s">
        <v>345</v>
      </c>
      <c r="E63" s="67">
        <v>10800</v>
      </c>
      <c r="F63" s="117"/>
      <c r="G63" s="67"/>
      <c r="H63" s="67"/>
      <c r="I63" s="67"/>
      <c r="J63" s="67"/>
    </row>
    <row r="64" spans="1:10" s="69" customFormat="1" ht="21" customHeight="1">
      <c r="A64" s="145" t="s">
        <v>502</v>
      </c>
      <c r="B64" s="145" t="s">
        <v>481</v>
      </c>
      <c r="C64" s="145" t="s">
        <v>503</v>
      </c>
      <c r="D64" s="145" t="s">
        <v>153</v>
      </c>
      <c r="E64" s="67">
        <v>10800</v>
      </c>
      <c r="F64" s="117">
        <v>10700</v>
      </c>
      <c r="G64" s="67"/>
      <c r="H64" s="67"/>
      <c r="I64" s="67"/>
      <c r="J64" s="67"/>
    </row>
    <row r="65" spans="1:10" s="69" customFormat="1" ht="21" customHeight="1">
      <c r="A65" s="145" t="s">
        <v>502</v>
      </c>
      <c r="B65" s="145" t="s">
        <v>504</v>
      </c>
      <c r="C65" s="145"/>
      <c r="D65" s="145" t="s">
        <v>347</v>
      </c>
      <c r="E65" s="67">
        <v>827900</v>
      </c>
      <c r="F65" s="117">
        <v>827900</v>
      </c>
      <c r="G65" s="67"/>
      <c r="H65" s="67"/>
      <c r="I65" s="67"/>
      <c r="J65" s="67"/>
    </row>
    <row r="66" spans="1:10" s="69" customFormat="1" ht="21" customHeight="1">
      <c r="A66" s="145" t="s">
        <v>502</v>
      </c>
      <c r="B66" s="145" t="s">
        <v>504</v>
      </c>
      <c r="C66" s="145" t="s">
        <v>495</v>
      </c>
      <c r="D66" s="145" t="s">
        <v>349</v>
      </c>
      <c r="E66" s="67">
        <v>827900</v>
      </c>
      <c r="F66" s="117">
        <v>827900</v>
      </c>
      <c r="G66" s="67"/>
      <c r="H66" s="67"/>
      <c r="I66" s="67"/>
      <c r="J66" s="67"/>
    </row>
    <row r="67" spans="1:10" s="127" customFormat="1" ht="21" customHeight="1">
      <c r="A67" s="147" t="s">
        <v>463</v>
      </c>
      <c r="B67" s="147"/>
      <c r="C67" s="147"/>
      <c r="D67" s="147" t="s">
        <v>351</v>
      </c>
      <c r="E67" s="51">
        <v>4671000</v>
      </c>
      <c r="F67" s="113">
        <v>2903300</v>
      </c>
      <c r="G67" s="113">
        <v>1527700</v>
      </c>
      <c r="H67" s="51"/>
      <c r="I67" s="113">
        <v>240000</v>
      </c>
      <c r="J67" s="51"/>
    </row>
    <row r="68" spans="1:10" s="69" customFormat="1" ht="21" customHeight="1">
      <c r="A68" s="145" t="s">
        <v>505</v>
      </c>
      <c r="B68" s="145" t="s">
        <v>488</v>
      </c>
      <c r="C68" s="145"/>
      <c r="D68" s="145" t="s">
        <v>353</v>
      </c>
      <c r="E68" s="67">
        <v>3321000</v>
      </c>
      <c r="F68" s="117">
        <v>2167100</v>
      </c>
      <c r="G68" s="117">
        <v>1154000</v>
      </c>
      <c r="H68" s="67"/>
      <c r="I68" s="117">
        <v>0</v>
      </c>
      <c r="J68" s="67"/>
    </row>
    <row r="69" spans="1:10" s="69" customFormat="1" ht="21" customHeight="1">
      <c r="A69" s="145" t="s">
        <v>505</v>
      </c>
      <c r="B69" s="145" t="s">
        <v>488</v>
      </c>
      <c r="C69" s="145" t="s">
        <v>484</v>
      </c>
      <c r="D69" s="145" t="s">
        <v>163</v>
      </c>
      <c r="E69" s="67">
        <v>3321000</v>
      </c>
      <c r="F69" s="117">
        <v>2167100</v>
      </c>
      <c r="G69" s="117">
        <v>1154000</v>
      </c>
      <c r="H69" s="67"/>
      <c r="I69" s="117">
        <v>0</v>
      </c>
      <c r="J69" s="67"/>
    </row>
    <row r="70" spans="1:10" s="69" customFormat="1" ht="21" customHeight="1">
      <c r="A70" s="145" t="s">
        <v>505</v>
      </c>
      <c r="B70" s="145" t="s">
        <v>481</v>
      </c>
      <c r="C70" s="145"/>
      <c r="D70" s="145" t="s">
        <v>74</v>
      </c>
      <c r="E70" s="67">
        <v>340000</v>
      </c>
      <c r="F70" s="117">
        <v>160000</v>
      </c>
      <c r="G70" s="117">
        <v>180000</v>
      </c>
      <c r="H70" s="67"/>
      <c r="I70" s="117">
        <v>0</v>
      </c>
      <c r="J70" s="67"/>
    </row>
    <row r="71" spans="1:10" s="69" customFormat="1" ht="21" customHeight="1">
      <c r="A71" s="145" t="s">
        <v>505</v>
      </c>
      <c r="B71" s="145" t="s">
        <v>481</v>
      </c>
      <c r="C71" s="145" t="s">
        <v>495</v>
      </c>
      <c r="D71" s="145" t="s">
        <v>114</v>
      </c>
      <c r="E71" s="67">
        <v>340000</v>
      </c>
      <c r="F71" s="117">
        <v>160000</v>
      </c>
      <c r="G71" s="117">
        <v>180000</v>
      </c>
      <c r="H71" s="67"/>
      <c r="I71" s="117">
        <v>0</v>
      </c>
      <c r="J71" s="67"/>
    </row>
    <row r="72" spans="1:10" s="69" customFormat="1" ht="21" customHeight="1">
      <c r="A72" s="145" t="s">
        <v>505</v>
      </c>
      <c r="B72" s="145" t="s">
        <v>504</v>
      </c>
      <c r="C72" s="145"/>
      <c r="D72" s="145" t="s">
        <v>356</v>
      </c>
      <c r="E72" s="67">
        <v>650000</v>
      </c>
      <c r="F72" s="117">
        <v>416200</v>
      </c>
      <c r="G72" s="117">
        <v>193700</v>
      </c>
      <c r="H72" s="67"/>
      <c r="I72" s="117">
        <v>40000</v>
      </c>
      <c r="J72" s="67"/>
    </row>
    <row r="73" spans="1:10" s="69" customFormat="1" ht="21" customHeight="1">
      <c r="A73" s="145" t="s">
        <v>505</v>
      </c>
      <c r="B73" s="145" t="s">
        <v>504</v>
      </c>
      <c r="C73" s="145" t="s">
        <v>490</v>
      </c>
      <c r="D73" s="145" t="s">
        <v>358</v>
      </c>
      <c r="E73" s="67">
        <v>650000</v>
      </c>
      <c r="F73" s="117">
        <v>416200</v>
      </c>
      <c r="G73" s="117">
        <v>193700</v>
      </c>
      <c r="H73" s="67"/>
      <c r="I73" s="117">
        <v>40000</v>
      </c>
      <c r="J73" s="67"/>
    </row>
    <row r="74" spans="1:10" s="69" customFormat="1" ht="21" customHeight="1">
      <c r="A74" s="145" t="s">
        <v>505</v>
      </c>
      <c r="B74" s="145" t="s">
        <v>490</v>
      </c>
      <c r="C74" s="145"/>
      <c r="D74" s="145" t="s">
        <v>76</v>
      </c>
      <c r="E74" s="67">
        <v>360000</v>
      </c>
      <c r="F74" s="117">
        <v>160000</v>
      </c>
      <c r="G74" s="67">
        <v>200000</v>
      </c>
      <c r="H74" s="67"/>
      <c r="I74" s="117">
        <v>200000</v>
      </c>
      <c r="J74" s="67"/>
    </row>
    <row r="75" spans="1:10" s="69" customFormat="1" ht="21" customHeight="1">
      <c r="A75" s="145" t="s">
        <v>505</v>
      </c>
      <c r="B75" s="145" t="s">
        <v>490</v>
      </c>
      <c r="C75" s="145" t="s">
        <v>495</v>
      </c>
      <c r="D75" s="145" t="s">
        <v>115</v>
      </c>
      <c r="E75" s="67">
        <v>360000</v>
      </c>
      <c r="F75" s="117">
        <v>160000</v>
      </c>
      <c r="G75" s="67">
        <v>200000</v>
      </c>
      <c r="H75" s="67"/>
      <c r="I75" s="117">
        <v>200000</v>
      </c>
      <c r="J75" s="67"/>
    </row>
    <row r="76" spans="1:10" s="127" customFormat="1" ht="21" customHeight="1">
      <c r="A76" s="147" t="s">
        <v>464</v>
      </c>
      <c r="B76" s="147"/>
      <c r="C76" s="147"/>
      <c r="D76" s="147" t="s">
        <v>361</v>
      </c>
      <c r="E76" s="51">
        <v>26125900</v>
      </c>
      <c r="F76" s="113">
        <v>6859000</v>
      </c>
      <c r="G76" s="114">
        <v>17906900</v>
      </c>
      <c r="H76" s="51"/>
      <c r="I76" s="114">
        <v>1360000</v>
      </c>
      <c r="J76" s="51"/>
    </row>
    <row r="77" spans="1:10" s="69" customFormat="1" ht="21" customHeight="1">
      <c r="A77" s="145" t="s">
        <v>506</v>
      </c>
      <c r="B77" s="145" t="s">
        <v>495</v>
      </c>
      <c r="C77" s="145"/>
      <c r="D77" s="145" t="s">
        <v>363</v>
      </c>
      <c r="E77" s="67">
        <v>926200</v>
      </c>
      <c r="F77" s="117">
        <v>626530</v>
      </c>
      <c r="G77" s="122"/>
      <c r="H77" s="67"/>
      <c r="I77" s="118">
        <v>300000</v>
      </c>
      <c r="J77" s="67"/>
    </row>
    <row r="78" spans="1:10" s="69" customFormat="1" ht="21" customHeight="1">
      <c r="A78" s="145" t="s">
        <v>506</v>
      </c>
      <c r="B78" s="145" t="s">
        <v>495</v>
      </c>
      <c r="C78" s="145" t="s">
        <v>495</v>
      </c>
      <c r="D78" s="145" t="s">
        <v>269</v>
      </c>
      <c r="E78" s="67">
        <v>190000</v>
      </c>
      <c r="F78" s="118">
        <v>40000</v>
      </c>
      <c r="G78" s="122"/>
      <c r="H78" s="67"/>
      <c r="I78" s="118">
        <v>0</v>
      </c>
      <c r="J78" s="67"/>
    </row>
    <row r="79" spans="1:10" s="69" customFormat="1" ht="21" customHeight="1">
      <c r="A79" s="145" t="s">
        <v>506</v>
      </c>
      <c r="B79" s="145" t="s">
        <v>495</v>
      </c>
      <c r="C79" s="145" t="s">
        <v>488</v>
      </c>
      <c r="D79" s="145" t="s">
        <v>161</v>
      </c>
      <c r="E79" s="67">
        <v>81800</v>
      </c>
      <c r="F79" s="118">
        <v>81860</v>
      </c>
      <c r="G79" s="122"/>
      <c r="H79" s="67"/>
      <c r="I79" s="118">
        <v>0</v>
      </c>
      <c r="J79" s="67"/>
    </row>
    <row r="80" spans="1:10" s="69" customFormat="1" ht="21" customHeight="1">
      <c r="A80" s="145" t="s">
        <v>506</v>
      </c>
      <c r="B80" s="145" t="s">
        <v>495</v>
      </c>
      <c r="C80" s="145" t="s">
        <v>490</v>
      </c>
      <c r="D80" s="145" t="s">
        <v>160</v>
      </c>
      <c r="E80" s="67">
        <v>654400</v>
      </c>
      <c r="F80" s="117">
        <v>504670</v>
      </c>
      <c r="G80" s="122">
        <v>200000</v>
      </c>
      <c r="H80" s="67"/>
      <c r="I80" s="118">
        <v>300000</v>
      </c>
      <c r="J80" s="67"/>
    </row>
    <row r="81" spans="1:10" s="69" customFormat="1" ht="21" customHeight="1">
      <c r="A81" s="145" t="s">
        <v>506</v>
      </c>
      <c r="B81" s="145" t="s">
        <v>486</v>
      </c>
      <c r="C81" s="145"/>
      <c r="D81" s="145" t="s">
        <v>365</v>
      </c>
      <c r="E81" s="67">
        <v>500000</v>
      </c>
      <c r="F81" s="117">
        <v>300000</v>
      </c>
      <c r="G81" s="122">
        <v>100000</v>
      </c>
      <c r="H81" s="67"/>
      <c r="I81" s="118">
        <v>0</v>
      </c>
      <c r="J81" s="67"/>
    </row>
    <row r="82" spans="1:10" s="69" customFormat="1" ht="21" customHeight="1">
      <c r="A82" s="145" t="s">
        <v>506</v>
      </c>
      <c r="B82" s="145" t="s">
        <v>486</v>
      </c>
      <c r="C82" s="145" t="s">
        <v>486</v>
      </c>
      <c r="D82" s="145" t="s">
        <v>367</v>
      </c>
      <c r="E82" s="67">
        <v>100000</v>
      </c>
      <c r="F82" s="117"/>
      <c r="G82" s="122">
        <v>100000</v>
      </c>
      <c r="H82" s="67"/>
      <c r="I82" s="118">
        <v>0</v>
      </c>
      <c r="J82" s="67"/>
    </row>
    <row r="83" spans="1:10" s="69" customFormat="1" ht="21" customHeight="1">
      <c r="A83" s="145" t="s">
        <v>506</v>
      </c>
      <c r="B83" s="145" t="s">
        <v>486</v>
      </c>
      <c r="C83" s="145" t="s">
        <v>490</v>
      </c>
      <c r="D83" s="145" t="s">
        <v>162</v>
      </c>
      <c r="E83" s="67">
        <v>400000</v>
      </c>
      <c r="F83" s="117">
        <v>300000</v>
      </c>
      <c r="G83" s="122">
        <v>265100</v>
      </c>
      <c r="H83" s="67"/>
      <c r="I83" s="118">
        <v>0</v>
      </c>
      <c r="J83" s="67"/>
    </row>
    <row r="84" spans="1:10" s="69" customFormat="1" ht="21" customHeight="1">
      <c r="A84" s="145" t="s">
        <v>506</v>
      </c>
      <c r="B84" s="145" t="s">
        <v>498</v>
      </c>
      <c r="C84" s="145"/>
      <c r="D84" s="145" t="s">
        <v>82</v>
      </c>
      <c r="E84" s="67">
        <v>2849900</v>
      </c>
      <c r="F84" s="117">
        <v>2584680</v>
      </c>
      <c r="G84" s="122">
        <v>265100</v>
      </c>
      <c r="H84" s="67"/>
      <c r="I84" s="118">
        <v>0</v>
      </c>
      <c r="J84" s="67"/>
    </row>
    <row r="85" spans="1:10" s="69" customFormat="1" ht="21" customHeight="1">
      <c r="A85" s="145" t="s">
        <v>506</v>
      </c>
      <c r="B85" s="145" t="s">
        <v>496</v>
      </c>
      <c r="C85" s="145"/>
      <c r="D85" s="145" t="s">
        <v>370</v>
      </c>
      <c r="E85" s="67">
        <v>18245000</v>
      </c>
      <c r="F85" s="117">
        <v>2584680</v>
      </c>
      <c r="G85" s="122">
        <v>16520900</v>
      </c>
      <c r="H85" s="67"/>
      <c r="I85" s="118">
        <v>0</v>
      </c>
      <c r="J85" s="67"/>
    </row>
    <row r="86" spans="1:10" s="69" customFormat="1" ht="21" customHeight="1">
      <c r="A86" s="145" t="s">
        <v>506</v>
      </c>
      <c r="B86" s="145" t="s">
        <v>496</v>
      </c>
      <c r="C86" s="145" t="s">
        <v>495</v>
      </c>
      <c r="D86" s="145" t="s">
        <v>371</v>
      </c>
      <c r="E86" s="67">
        <v>6242400</v>
      </c>
      <c r="F86" s="117">
        <v>664170</v>
      </c>
      <c r="G86" s="122">
        <v>6242400</v>
      </c>
      <c r="H86" s="67"/>
      <c r="I86" s="118">
        <v>1060000</v>
      </c>
      <c r="J86" s="67"/>
    </row>
    <row r="87" spans="1:10" s="69" customFormat="1" ht="21" customHeight="1">
      <c r="A87" s="145" t="s">
        <v>506</v>
      </c>
      <c r="B87" s="145" t="s">
        <v>496</v>
      </c>
      <c r="C87" s="145" t="s">
        <v>484</v>
      </c>
      <c r="D87" s="145" t="s">
        <v>372</v>
      </c>
      <c r="E87" s="67">
        <v>11023100</v>
      </c>
      <c r="F87" s="117"/>
      <c r="G87" s="122">
        <v>9299000</v>
      </c>
      <c r="H87" s="67"/>
      <c r="I87" s="118">
        <v>0</v>
      </c>
      <c r="J87" s="67"/>
    </row>
    <row r="88" spans="1:10" s="69" customFormat="1" ht="21" customHeight="1">
      <c r="A88" s="145" t="s">
        <v>506</v>
      </c>
      <c r="B88" s="145" t="s">
        <v>496</v>
      </c>
      <c r="C88" s="145" t="s">
        <v>498</v>
      </c>
      <c r="D88" s="145" t="s">
        <v>374</v>
      </c>
      <c r="E88" s="67">
        <v>553900</v>
      </c>
      <c r="F88" s="117">
        <v>664170</v>
      </c>
      <c r="G88" s="118">
        <v>553900</v>
      </c>
      <c r="H88" s="67"/>
      <c r="I88" s="118">
        <v>1060000</v>
      </c>
      <c r="J88" s="67"/>
    </row>
    <row r="89" spans="1:10" s="69" customFormat="1" ht="21" customHeight="1">
      <c r="A89" s="145" t="s">
        <v>506</v>
      </c>
      <c r="B89" s="145" t="s">
        <v>496</v>
      </c>
      <c r="C89" s="145" t="s">
        <v>482</v>
      </c>
      <c r="D89" s="145" t="s">
        <v>375</v>
      </c>
      <c r="E89" s="67">
        <v>425500</v>
      </c>
      <c r="F89" s="117"/>
      <c r="G89" s="118">
        <v>425500</v>
      </c>
      <c r="H89" s="67"/>
      <c r="I89" s="118">
        <v>0</v>
      </c>
      <c r="J89" s="67"/>
    </row>
    <row r="90" spans="1:10" s="69" customFormat="1" ht="21" customHeight="1">
      <c r="A90" s="145" t="s">
        <v>506</v>
      </c>
      <c r="B90" s="145" t="s">
        <v>490</v>
      </c>
      <c r="C90" s="145"/>
      <c r="D90" s="145" t="s">
        <v>87</v>
      </c>
      <c r="E90" s="67">
        <v>3604500</v>
      </c>
      <c r="F90" s="117">
        <v>2683620</v>
      </c>
      <c r="G90" s="117">
        <v>920900</v>
      </c>
      <c r="H90" s="67"/>
      <c r="I90" s="118">
        <v>0</v>
      </c>
      <c r="J90" s="67"/>
    </row>
    <row r="91" spans="1:10" s="69" customFormat="1" ht="21" customHeight="1">
      <c r="A91" s="145" t="s">
        <v>506</v>
      </c>
      <c r="B91" s="145" t="s">
        <v>490</v>
      </c>
      <c r="C91" s="145" t="s">
        <v>490</v>
      </c>
      <c r="D91" s="145" t="s">
        <v>117</v>
      </c>
      <c r="E91" s="67">
        <v>920900</v>
      </c>
      <c r="F91" s="117">
        <v>2683620</v>
      </c>
      <c r="G91" s="117">
        <v>920900</v>
      </c>
      <c r="H91" s="67"/>
      <c r="I91" s="117">
        <v>0</v>
      </c>
      <c r="J91" s="67"/>
    </row>
    <row r="92" spans="1:10" s="127" customFormat="1" ht="21" customHeight="1">
      <c r="A92" s="147" t="s">
        <v>465</v>
      </c>
      <c r="B92" s="147"/>
      <c r="C92" s="147"/>
      <c r="D92" s="147" t="s">
        <v>378</v>
      </c>
      <c r="E92" s="51">
        <v>36214500</v>
      </c>
      <c r="F92" s="113">
        <v>8557920</v>
      </c>
      <c r="G92" s="113">
        <v>13602180</v>
      </c>
      <c r="H92" s="51"/>
      <c r="I92" s="113">
        <v>14054400</v>
      </c>
      <c r="J92" s="51"/>
    </row>
    <row r="93" spans="1:10" s="69" customFormat="1" ht="21" customHeight="1">
      <c r="A93" s="145" t="s">
        <v>507</v>
      </c>
      <c r="B93" s="145" t="s">
        <v>495</v>
      </c>
      <c r="C93" s="145"/>
      <c r="D93" s="145" t="s">
        <v>380</v>
      </c>
      <c r="E93" s="67">
        <v>18195800</v>
      </c>
      <c r="F93" s="117">
        <v>4427840</v>
      </c>
      <c r="G93" s="117">
        <v>10008400</v>
      </c>
      <c r="H93" s="67"/>
      <c r="I93" s="117">
        <v>3760000</v>
      </c>
      <c r="J93" s="67"/>
    </row>
    <row r="94" spans="1:10" s="69" customFormat="1" ht="21" customHeight="1">
      <c r="A94" s="145" t="s">
        <v>507</v>
      </c>
      <c r="B94" s="145" t="s">
        <v>495</v>
      </c>
      <c r="C94" s="145" t="s">
        <v>508</v>
      </c>
      <c r="D94" s="145" t="s">
        <v>164</v>
      </c>
      <c r="E94" s="67">
        <v>420000</v>
      </c>
      <c r="F94" s="117"/>
      <c r="G94" s="117"/>
      <c r="H94" s="67"/>
      <c r="I94" s="117">
        <v>420000</v>
      </c>
      <c r="J94" s="67"/>
    </row>
    <row r="95" spans="1:10" s="69" customFormat="1" ht="21" customHeight="1">
      <c r="A95" s="145" t="s">
        <v>507</v>
      </c>
      <c r="B95" s="145" t="s">
        <v>495</v>
      </c>
      <c r="C95" s="145" t="s">
        <v>509</v>
      </c>
      <c r="D95" s="145" t="s">
        <v>382</v>
      </c>
      <c r="E95" s="67">
        <v>440000</v>
      </c>
      <c r="F95" s="117"/>
      <c r="G95" s="117"/>
      <c r="H95" s="67"/>
      <c r="I95" s="117">
        <v>440000</v>
      </c>
      <c r="J95" s="67"/>
    </row>
    <row r="96" spans="1:10" s="69" customFormat="1" ht="21" customHeight="1">
      <c r="A96" s="145" t="s">
        <v>507</v>
      </c>
      <c r="B96" s="145" t="s">
        <v>495</v>
      </c>
      <c r="C96" s="145" t="s">
        <v>510</v>
      </c>
      <c r="D96" s="145" t="s">
        <v>169</v>
      </c>
      <c r="E96" s="67">
        <v>50000</v>
      </c>
      <c r="F96" s="117"/>
      <c r="G96" s="117"/>
      <c r="H96" s="67"/>
      <c r="I96" s="117">
        <v>50000</v>
      </c>
      <c r="J96" s="67"/>
    </row>
    <row r="97" spans="1:10" s="69" customFormat="1" ht="21" customHeight="1">
      <c r="A97" s="145" t="s">
        <v>507</v>
      </c>
      <c r="B97" s="145" t="s">
        <v>495</v>
      </c>
      <c r="C97" s="145" t="s">
        <v>511</v>
      </c>
      <c r="D97" s="145" t="s">
        <v>384</v>
      </c>
      <c r="E97" s="67">
        <v>7935000</v>
      </c>
      <c r="F97" s="117"/>
      <c r="G97" s="117">
        <v>7935000</v>
      </c>
      <c r="H97" s="67"/>
      <c r="I97" s="117">
        <v>0</v>
      </c>
      <c r="J97" s="67"/>
    </row>
    <row r="98" spans="1:10" s="69" customFormat="1" ht="21" customHeight="1">
      <c r="A98" s="145" t="s">
        <v>507</v>
      </c>
      <c r="B98" s="145" t="s">
        <v>495</v>
      </c>
      <c r="C98" s="145" t="s">
        <v>490</v>
      </c>
      <c r="D98" s="145" t="s">
        <v>165</v>
      </c>
      <c r="E98" s="67">
        <v>9350800</v>
      </c>
      <c r="F98" s="117">
        <v>4427840</v>
      </c>
      <c r="G98" s="117">
        <v>2073400</v>
      </c>
      <c r="H98" s="67"/>
      <c r="I98" s="117">
        <v>2850000</v>
      </c>
      <c r="J98" s="67"/>
    </row>
    <row r="99" spans="1:10" s="69" customFormat="1" ht="21" customHeight="1">
      <c r="A99" s="145" t="s">
        <v>507</v>
      </c>
      <c r="B99" s="145" t="s">
        <v>484</v>
      </c>
      <c r="C99" s="145"/>
      <c r="D99" s="145" t="s">
        <v>386</v>
      </c>
      <c r="E99" s="67">
        <v>5230500</v>
      </c>
      <c r="F99" s="117">
        <v>792920</v>
      </c>
      <c r="G99" s="117">
        <v>382700</v>
      </c>
      <c r="H99" s="67"/>
      <c r="I99" s="117">
        <v>4055000</v>
      </c>
      <c r="J99" s="67"/>
    </row>
    <row r="100" spans="1:10" s="69" customFormat="1" ht="21" customHeight="1">
      <c r="A100" s="145" t="s">
        <v>507</v>
      </c>
      <c r="B100" s="145" t="s">
        <v>484</v>
      </c>
      <c r="C100" s="145" t="s">
        <v>498</v>
      </c>
      <c r="D100" s="145" t="s">
        <v>388</v>
      </c>
      <c r="E100" s="67">
        <v>60000</v>
      </c>
      <c r="F100" s="117">
        <v>60000</v>
      </c>
      <c r="G100" s="117"/>
      <c r="H100" s="67"/>
      <c r="I100" s="117">
        <v>0</v>
      </c>
      <c r="J100" s="67"/>
    </row>
    <row r="101" spans="1:10" s="69" customFormat="1" ht="21" customHeight="1">
      <c r="A101" s="145" t="s">
        <v>507</v>
      </c>
      <c r="B101" s="145" t="s">
        <v>484</v>
      </c>
      <c r="C101" s="145" t="s">
        <v>491</v>
      </c>
      <c r="D101" s="145" t="s">
        <v>166</v>
      </c>
      <c r="E101" s="67">
        <v>765500</v>
      </c>
      <c r="F101" s="117">
        <v>732920</v>
      </c>
      <c r="G101" s="117">
        <v>32700</v>
      </c>
      <c r="H101" s="67"/>
      <c r="I101" s="117">
        <v>0</v>
      </c>
      <c r="J101" s="67"/>
    </row>
    <row r="102" spans="1:10" s="69" customFormat="1" ht="21" customHeight="1">
      <c r="A102" s="145" t="s">
        <v>507</v>
      </c>
      <c r="B102" s="145" t="s">
        <v>484</v>
      </c>
      <c r="C102" s="145" t="s">
        <v>481</v>
      </c>
      <c r="D102" s="145" t="s">
        <v>390</v>
      </c>
      <c r="E102" s="67">
        <v>1955000</v>
      </c>
      <c r="F102" s="117"/>
      <c r="G102" s="117"/>
      <c r="H102" s="67"/>
      <c r="I102" s="117">
        <v>1955000</v>
      </c>
      <c r="J102" s="67"/>
    </row>
    <row r="103" spans="1:10" s="69" customFormat="1" ht="21" customHeight="1">
      <c r="A103" s="145" t="s">
        <v>507</v>
      </c>
      <c r="B103" s="145" t="s">
        <v>484</v>
      </c>
      <c r="C103" s="145" t="s">
        <v>512</v>
      </c>
      <c r="D103" s="145" t="s">
        <v>167</v>
      </c>
      <c r="E103" s="67">
        <v>100000</v>
      </c>
      <c r="F103" s="117"/>
      <c r="G103" s="117"/>
      <c r="H103" s="67"/>
      <c r="I103" s="117">
        <v>100000</v>
      </c>
      <c r="J103" s="67"/>
    </row>
    <row r="104" spans="1:10" s="69" customFormat="1" ht="21" customHeight="1">
      <c r="A104" s="145" t="s">
        <v>507</v>
      </c>
      <c r="B104" s="145" t="s">
        <v>484</v>
      </c>
      <c r="C104" s="145" t="s">
        <v>490</v>
      </c>
      <c r="D104" s="145" t="s">
        <v>168</v>
      </c>
      <c r="E104" s="67">
        <v>2350000</v>
      </c>
      <c r="F104" s="117"/>
      <c r="G104" s="117">
        <v>350000</v>
      </c>
      <c r="H104" s="67"/>
      <c r="I104" s="117">
        <v>2000000</v>
      </c>
      <c r="J104" s="67"/>
    </row>
    <row r="105" spans="1:10" s="69" customFormat="1" ht="21" customHeight="1">
      <c r="A105" s="145" t="s">
        <v>507</v>
      </c>
      <c r="B105" s="145" t="s">
        <v>486</v>
      </c>
      <c r="C105" s="145"/>
      <c r="D105" s="145" t="s">
        <v>392</v>
      </c>
      <c r="E105" s="67">
        <v>5047400</v>
      </c>
      <c r="F105" s="117">
        <v>1195160</v>
      </c>
      <c r="G105" s="117">
        <v>2014100</v>
      </c>
      <c r="H105" s="67"/>
      <c r="I105" s="117">
        <v>1838000</v>
      </c>
      <c r="J105" s="67"/>
    </row>
    <row r="106" spans="1:10" s="69" customFormat="1" ht="21" customHeight="1">
      <c r="A106" s="145" t="s">
        <v>507</v>
      </c>
      <c r="B106" s="145" t="s">
        <v>486</v>
      </c>
      <c r="C106" s="145" t="s">
        <v>498</v>
      </c>
      <c r="D106" s="145" t="s">
        <v>393</v>
      </c>
      <c r="E106" s="67">
        <v>4057800</v>
      </c>
      <c r="F106" s="117">
        <v>995760</v>
      </c>
      <c r="G106" s="117">
        <v>1224100</v>
      </c>
      <c r="H106" s="67"/>
      <c r="I106" s="117">
        <v>1838000</v>
      </c>
      <c r="J106" s="67"/>
    </row>
    <row r="107" spans="1:10" s="69" customFormat="1" ht="21" customHeight="1">
      <c r="A107" s="145" t="s">
        <v>507</v>
      </c>
      <c r="B107" s="145" t="s">
        <v>486</v>
      </c>
      <c r="C107" s="145" t="s">
        <v>503</v>
      </c>
      <c r="D107" s="145" t="s">
        <v>170</v>
      </c>
      <c r="E107" s="67">
        <v>679600</v>
      </c>
      <c r="F107" s="117">
        <v>199400</v>
      </c>
      <c r="G107" s="117">
        <v>480000</v>
      </c>
      <c r="H107" s="67"/>
      <c r="I107" s="117">
        <v>0</v>
      </c>
      <c r="J107" s="67"/>
    </row>
    <row r="108" spans="1:10" s="69" customFormat="1" ht="21" customHeight="1">
      <c r="A108" s="145" t="s">
        <v>507</v>
      </c>
      <c r="B108" s="145" t="s">
        <v>486</v>
      </c>
      <c r="C108" s="145" t="s">
        <v>490</v>
      </c>
      <c r="D108" s="145" t="s">
        <v>395</v>
      </c>
      <c r="E108" s="67">
        <v>310000</v>
      </c>
      <c r="F108" s="117"/>
      <c r="G108" s="117">
        <v>310000</v>
      </c>
      <c r="H108" s="67"/>
      <c r="I108" s="117">
        <v>0</v>
      </c>
      <c r="J108" s="67"/>
    </row>
    <row r="109" spans="1:10" s="69" customFormat="1" ht="21" customHeight="1">
      <c r="A109" s="145" t="s">
        <v>507</v>
      </c>
      <c r="B109" s="145" t="s">
        <v>498</v>
      </c>
      <c r="C109" s="145"/>
      <c r="D109" s="145" t="s">
        <v>397</v>
      </c>
      <c r="E109" s="67">
        <v>930000</v>
      </c>
      <c r="F109" s="117">
        <v>930000</v>
      </c>
      <c r="G109" s="117"/>
      <c r="H109" s="67"/>
      <c r="I109" s="117">
        <v>0</v>
      </c>
      <c r="J109" s="67"/>
    </row>
    <row r="110" spans="1:10" s="69" customFormat="1" ht="21" customHeight="1">
      <c r="A110" s="145" t="s">
        <v>507</v>
      </c>
      <c r="B110" s="145" t="s">
        <v>498</v>
      </c>
      <c r="C110" s="145" t="s">
        <v>498</v>
      </c>
      <c r="D110" s="145" t="s">
        <v>399</v>
      </c>
      <c r="E110" s="67">
        <v>400000</v>
      </c>
      <c r="F110" s="117">
        <v>400000</v>
      </c>
      <c r="G110" s="117"/>
      <c r="H110" s="67"/>
      <c r="I110" s="117">
        <v>0</v>
      </c>
      <c r="J110" s="67"/>
    </row>
    <row r="111" spans="1:10" s="69" customFormat="1" ht="21" customHeight="1">
      <c r="A111" s="145" t="s">
        <v>507</v>
      </c>
      <c r="B111" s="145" t="s">
        <v>498</v>
      </c>
      <c r="C111" s="145" t="s">
        <v>490</v>
      </c>
      <c r="D111" s="145" t="s">
        <v>401</v>
      </c>
      <c r="E111" s="67">
        <v>530000</v>
      </c>
      <c r="F111" s="117">
        <v>530000</v>
      </c>
      <c r="G111" s="117"/>
      <c r="H111" s="67"/>
      <c r="I111" s="117">
        <v>0</v>
      </c>
      <c r="J111" s="67"/>
    </row>
    <row r="112" spans="1:10" s="69" customFormat="1" ht="21" customHeight="1">
      <c r="A112" s="145" t="s">
        <v>507</v>
      </c>
      <c r="B112" s="145" t="s">
        <v>493</v>
      </c>
      <c r="C112" s="145"/>
      <c r="D112" s="145" t="s">
        <v>403</v>
      </c>
      <c r="E112" s="67">
        <v>5830400</v>
      </c>
      <c r="F112" s="117">
        <v>1212000</v>
      </c>
      <c r="G112" s="117">
        <v>1016980</v>
      </c>
      <c r="H112" s="67"/>
      <c r="I112" s="117">
        <v>3601400</v>
      </c>
      <c r="J112" s="67"/>
    </row>
    <row r="113" spans="1:10" s="69" customFormat="1" ht="21" customHeight="1">
      <c r="A113" s="145" t="s">
        <v>507</v>
      </c>
      <c r="B113" s="145" t="s">
        <v>493</v>
      </c>
      <c r="C113" s="145" t="s">
        <v>495</v>
      </c>
      <c r="D113" s="145" t="s">
        <v>405</v>
      </c>
      <c r="E113" s="67">
        <v>486000</v>
      </c>
      <c r="F113" s="117"/>
      <c r="G113" s="117"/>
      <c r="H113" s="67"/>
      <c r="I113" s="117">
        <v>486000</v>
      </c>
      <c r="J113" s="67"/>
    </row>
    <row r="114" spans="1:10" s="69" customFormat="1" ht="21" customHeight="1">
      <c r="A114" s="145" t="s">
        <v>507</v>
      </c>
      <c r="B114" s="145" t="s">
        <v>493</v>
      </c>
      <c r="C114" s="145" t="s">
        <v>498</v>
      </c>
      <c r="D114" s="145" t="s">
        <v>150</v>
      </c>
      <c r="E114" s="67">
        <v>5244400</v>
      </c>
      <c r="F114" s="117">
        <v>1212000</v>
      </c>
      <c r="G114" s="117">
        <v>1016980</v>
      </c>
      <c r="H114" s="67"/>
      <c r="I114" s="117">
        <v>3015400</v>
      </c>
      <c r="J114" s="67"/>
    </row>
    <row r="115" spans="1:10" s="69" customFormat="1" ht="21" customHeight="1">
      <c r="A115" s="145" t="s">
        <v>507</v>
      </c>
      <c r="B115" s="145" t="s">
        <v>493</v>
      </c>
      <c r="C115" s="145" t="s">
        <v>482</v>
      </c>
      <c r="D115" s="145" t="s">
        <v>407</v>
      </c>
      <c r="E115" s="67">
        <v>100000</v>
      </c>
      <c r="F115" s="117"/>
      <c r="G115" s="117"/>
      <c r="H115" s="67"/>
      <c r="I115" s="117">
        <v>100000</v>
      </c>
      <c r="J115" s="67"/>
    </row>
    <row r="116" spans="1:10" s="69" customFormat="1" ht="21" customHeight="1">
      <c r="A116" s="145" t="s">
        <v>507</v>
      </c>
      <c r="B116" s="145" t="s">
        <v>490</v>
      </c>
      <c r="C116" s="145"/>
      <c r="D116" s="145" t="s">
        <v>409</v>
      </c>
      <c r="E116" s="67">
        <v>980400</v>
      </c>
      <c r="F116" s="117"/>
      <c r="G116" s="117">
        <v>180000</v>
      </c>
      <c r="H116" s="67"/>
      <c r="I116" s="117">
        <v>800000</v>
      </c>
      <c r="J116" s="67"/>
    </row>
    <row r="117" spans="1:10" s="69" customFormat="1" ht="21" customHeight="1">
      <c r="A117" s="145" t="s">
        <v>507</v>
      </c>
      <c r="B117" s="145" t="s">
        <v>490</v>
      </c>
      <c r="C117" s="145" t="s">
        <v>490</v>
      </c>
      <c r="D117" s="145" t="s">
        <v>411</v>
      </c>
      <c r="E117" s="67">
        <v>980400</v>
      </c>
      <c r="F117" s="117"/>
      <c r="G117" s="117">
        <v>180000</v>
      </c>
      <c r="H117" s="67"/>
      <c r="I117" s="117">
        <v>800000</v>
      </c>
      <c r="J117" s="67"/>
    </row>
    <row r="118" spans="1:10" s="127" customFormat="1" ht="21" customHeight="1">
      <c r="A118" s="147" t="s">
        <v>466</v>
      </c>
      <c r="B118" s="147"/>
      <c r="C118" s="147"/>
      <c r="D118" s="147" t="s">
        <v>413</v>
      </c>
      <c r="E118" s="51">
        <v>100000</v>
      </c>
      <c r="F118" s="51"/>
      <c r="G118" s="51">
        <v>100000</v>
      </c>
      <c r="H118" s="51"/>
      <c r="I118" s="113">
        <v>0</v>
      </c>
      <c r="J118" s="51"/>
    </row>
    <row r="119" spans="1:10" s="69" customFormat="1" ht="21" customHeight="1">
      <c r="A119" s="145" t="s">
        <v>513</v>
      </c>
      <c r="B119" s="145" t="s">
        <v>495</v>
      </c>
      <c r="C119" s="145"/>
      <c r="D119" s="145" t="s">
        <v>415</v>
      </c>
      <c r="E119" s="67">
        <v>100000</v>
      </c>
      <c r="F119" s="67"/>
      <c r="G119" s="67">
        <v>100000</v>
      </c>
      <c r="H119" s="67"/>
      <c r="I119" s="117">
        <v>0</v>
      </c>
      <c r="J119" s="67"/>
    </row>
    <row r="120" spans="1:10" s="69" customFormat="1" ht="21" customHeight="1">
      <c r="A120" s="145" t="s">
        <v>513</v>
      </c>
      <c r="B120" s="145" t="s">
        <v>495</v>
      </c>
      <c r="C120" s="145" t="s">
        <v>490</v>
      </c>
      <c r="D120" s="145" t="s">
        <v>417</v>
      </c>
      <c r="E120" s="67">
        <v>100000</v>
      </c>
      <c r="F120" s="67"/>
      <c r="G120" s="67">
        <v>100000</v>
      </c>
      <c r="H120" s="67"/>
      <c r="I120" s="117">
        <v>0</v>
      </c>
      <c r="J120" s="67"/>
    </row>
    <row r="121" spans="1:10" s="127" customFormat="1" ht="21" customHeight="1">
      <c r="A121" s="147" t="s">
        <v>470</v>
      </c>
      <c r="B121" s="147"/>
      <c r="C121" s="147"/>
      <c r="D121" s="147" t="s">
        <v>419</v>
      </c>
      <c r="E121" s="51">
        <v>714700</v>
      </c>
      <c r="F121" s="113">
        <v>551300</v>
      </c>
      <c r="G121" s="51"/>
      <c r="H121" s="51"/>
      <c r="I121" s="113">
        <v>163400</v>
      </c>
      <c r="J121" s="51"/>
    </row>
    <row r="122" spans="1:10" s="69" customFormat="1" ht="21" customHeight="1">
      <c r="A122" s="145" t="s">
        <v>514</v>
      </c>
      <c r="B122" s="145" t="s">
        <v>498</v>
      </c>
      <c r="C122" s="145"/>
      <c r="D122" s="145" t="s">
        <v>421</v>
      </c>
      <c r="E122" s="67">
        <v>24700</v>
      </c>
      <c r="F122" s="117">
        <v>24700</v>
      </c>
      <c r="G122" s="67"/>
      <c r="H122" s="67"/>
      <c r="I122" s="117">
        <v>0</v>
      </c>
      <c r="J122" s="67"/>
    </row>
    <row r="123" spans="1:10" s="69" customFormat="1" ht="21" customHeight="1">
      <c r="A123" s="145" t="s">
        <v>514</v>
      </c>
      <c r="B123" s="145" t="s">
        <v>498</v>
      </c>
      <c r="C123" s="145" t="s">
        <v>484</v>
      </c>
      <c r="D123" s="145" t="s">
        <v>270</v>
      </c>
      <c r="E123" s="67">
        <v>24700</v>
      </c>
      <c r="F123" s="117">
        <v>24700</v>
      </c>
      <c r="G123" s="67"/>
      <c r="H123" s="67"/>
      <c r="I123" s="117">
        <v>0</v>
      </c>
      <c r="J123" s="67"/>
    </row>
    <row r="124" spans="1:10" s="69" customFormat="1" ht="21" customHeight="1">
      <c r="A124" s="145" t="s">
        <v>514</v>
      </c>
      <c r="B124" s="145" t="s">
        <v>493</v>
      </c>
      <c r="C124" s="145"/>
      <c r="D124" s="145" t="s">
        <v>423</v>
      </c>
      <c r="E124" s="67">
        <v>20000</v>
      </c>
      <c r="F124" s="117"/>
      <c r="G124" s="67"/>
      <c r="H124" s="67"/>
      <c r="I124" s="117">
        <v>20000</v>
      </c>
      <c r="J124" s="67"/>
    </row>
    <row r="125" spans="1:10" s="69" customFormat="1" ht="21" customHeight="1">
      <c r="A125" s="145" t="s">
        <v>514</v>
      </c>
      <c r="B125" s="145" t="s">
        <v>493</v>
      </c>
      <c r="C125" s="145" t="s">
        <v>490</v>
      </c>
      <c r="D125" s="145" t="s">
        <v>425</v>
      </c>
      <c r="E125" s="67">
        <v>20000</v>
      </c>
      <c r="F125" s="117"/>
      <c r="G125" s="67"/>
      <c r="H125" s="67"/>
      <c r="I125" s="117">
        <v>20000</v>
      </c>
      <c r="J125" s="67"/>
    </row>
    <row r="126" spans="1:10" s="69" customFormat="1" ht="21" customHeight="1">
      <c r="A126" s="145" t="s">
        <v>514</v>
      </c>
      <c r="B126" s="145" t="s">
        <v>496</v>
      </c>
      <c r="C126" s="145"/>
      <c r="D126" s="145" t="s">
        <v>427</v>
      </c>
      <c r="E126" s="67">
        <v>670000</v>
      </c>
      <c r="F126" s="117">
        <v>526600</v>
      </c>
      <c r="G126" s="67"/>
      <c r="H126" s="67"/>
      <c r="I126" s="117">
        <v>143400</v>
      </c>
      <c r="J126" s="67"/>
    </row>
    <row r="127" spans="1:10" s="69" customFormat="1" ht="21" customHeight="1">
      <c r="A127" s="145" t="s">
        <v>514</v>
      </c>
      <c r="B127" s="145" t="s">
        <v>496</v>
      </c>
      <c r="C127" s="145" t="s">
        <v>490</v>
      </c>
      <c r="D127" s="145" t="s">
        <v>429</v>
      </c>
      <c r="E127" s="67">
        <v>670000</v>
      </c>
      <c r="F127" s="117">
        <v>526600</v>
      </c>
      <c r="G127" s="67"/>
      <c r="H127" s="67"/>
      <c r="I127" s="117">
        <v>143400</v>
      </c>
      <c r="J127" s="67"/>
    </row>
    <row r="128" spans="1:10" s="127" customFormat="1" ht="21" customHeight="1">
      <c r="A128" s="147" t="s">
        <v>467</v>
      </c>
      <c r="B128" s="147"/>
      <c r="C128" s="147"/>
      <c r="D128" s="147" t="s">
        <v>431</v>
      </c>
      <c r="E128" s="51">
        <v>6402100</v>
      </c>
      <c r="F128" s="51"/>
      <c r="G128" s="113">
        <v>500000</v>
      </c>
      <c r="H128" s="51"/>
      <c r="I128" s="113">
        <v>5902100</v>
      </c>
      <c r="J128" s="51"/>
    </row>
    <row r="129" spans="1:10" s="69" customFormat="1" ht="21" customHeight="1">
      <c r="A129" s="145" t="s">
        <v>515</v>
      </c>
      <c r="B129" s="145" t="s">
        <v>498</v>
      </c>
      <c r="C129" s="145"/>
      <c r="D129" s="145" t="s">
        <v>433</v>
      </c>
      <c r="E129" s="67">
        <v>6202100</v>
      </c>
      <c r="F129" s="67"/>
      <c r="G129" s="117">
        <v>500000</v>
      </c>
      <c r="H129" s="67"/>
      <c r="I129" s="117">
        <v>5902100</v>
      </c>
      <c r="J129" s="67"/>
    </row>
    <row r="130" spans="1:10" s="69" customFormat="1" ht="21" customHeight="1">
      <c r="A130" s="145" t="s">
        <v>515</v>
      </c>
      <c r="B130" s="145" t="s">
        <v>498</v>
      </c>
      <c r="C130" s="145" t="s">
        <v>484</v>
      </c>
      <c r="D130" s="145" t="s">
        <v>270</v>
      </c>
      <c r="E130" s="67">
        <v>200000</v>
      </c>
      <c r="F130" s="67"/>
      <c r="G130" s="117">
        <v>100000</v>
      </c>
      <c r="H130" s="67"/>
      <c r="I130" s="117">
        <v>100000</v>
      </c>
      <c r="J130" s="67"/>
    </row>
    <row r="131" spans="1:10" s="69" customFormat="1" ht="21" customHeight="1">
      <c r="A131" s="145" t="s">
        <v>515</v>
      </c>
      <c r="B131" s="145" t="s">
        <v>498</v>
      </c>
      <c r="C131" s="145" t="s">
        <v>490</v>
      </c>
      <c r="D131" s="145" t="s">
        <v>171</v>
      </c>
      <c r="E131" s="67"/>
      <c r="F131" s="67"/>
      <c r="G131" s="117">
        <v>400000</v>
      </c>
      <c r="H131" s="67"/>
      <c r="I131" s="117">
        <v>5802100</v>
      </c>
      <c r="J131" s="67"/>
    </row>
    <row r="132" spans="1:10" s="127" customFormat="1" ht="21" customHeight="1">
      <c r="A132" s="147" t="s">
        <v>468</v>
      </c>
      <c r="B132" s="147"/>
      <c r="C132" s="147"/>
      <c r="D132" s="147" t="s">
        <v>435</v>
      </c>
      <c r="E132" s="51">
        <v>5106000</v>
      </c>
      <c r="F132" s="113">
        <v>796800</v>
      </c>
      <c r="G132" s="113">
        <v>4309200</v>
      </c>
      <c r="H132" s="51"/>
      <c r="I132" s="51"/>
      <c r="J132" s="51"/>
    </row>
    <row r="133" spans="1:10" s="69" customFormat="1" ht="21" customHeight="1">
      <c r="A133" s="145" t="s">
        <v>516</v>
      </c>
      <c r="B133" s="145" t="s">
        <v>495</v>
      </c>
      <c r="C133" s="145"/>
      <c r="D133" s="145" t="s">
        <v>437</v>
      </c>
      <c r="E133" s="67">
        <v>4496000</v>
      </c>
      <c r="F133" s="117">
        <v>190200</v>
      </c>
      <c r="G133" s="117">
        <v>4309200</v>
      </c>
      <c r="H133" s="67"/>
      <c r="I133" s="67"/>
      <c r="J133" s="67"/>
    </row>
    <row r="134" spans="1:10" s="69" customFormat="1" ht="21" customHeight="1">
      <c r="A134" s="145" t="s">
        <v>516</v>
      </c>
      <c r="B134" s="145" t="s">
        <v>495</v>
      </c>
      <c r="C134" s="145" t="s">
        <v>486</v>
      </c>
      <c r="D134" s="145" t="s">
        <v>439</v>
      </c>
      <c r="E134" s="67">
        <v>1496000</v>
      </c>
      <c r="F134" s="117">
        <v>159160</v>
      </c>
      <c r="G134" s="117">
        <v>1340300</v>
      </c>
      <c r="H134" s="67"/>
      <c r="I134" s="67"/>
      <c r="J134" s="67"/>
    </row>
    <row r="135" spans="1:10" s="69" customFormat="1" ht="21" customHeight="1">
      <c r="A135" s="145" t="s">
        <v>516</v>
      </c>
      <c r="B135" s="145" t="s">
        <v>495</v>
      </c>
      <c r="C135" s="145" t="s">
        <v>490</v>
      </c>
      <c r="D135" s="145" t="s">
        <v>441</v>
      </c>
      <c r="E135" s="67">
        <v>3000000</v>
      </c>
      <c r="F135" s="117">
        <v>31040</v>
      </c>
      <c r="G135" s="117">
        <v>2968900</v>
      </c>
      <c r="H135" s="67"/>
      <c r="I135" s="67"/>
      <c r="J135" s="67"/>
    </row>
    <row r="136" spans="1:10" s="69" customFormat="1" ht="21" customHeight="1">
      <c r="A136" s="145" t="s">
        <v>516</v>
      </c>
      <c r="B136" s="145" t="s">
        <v>484</v>
      </c>
      <c r="C136" s="145"/>
      <c r="D136" s="145" t="s">
        <v>443</v>
      </c>
      <c r="E136" s="67">
        <v>610000</v>
      </c>
      <c r="F136" s="117">
        <v>606600</v>
      </c>
      <c r="G136" s="67"/>
      <c r="H136" s="67"/>
      <c r="I136" s="67"/>
      <c r="J136" s="67"/>
    </row>
    <row r="137" spans="1:10" s="69" customFormat="1" ht="21" customHeight="1">
      <c r="A137" s="145" t="s">
        <v>516</v>
      </c>
      <c r="B137" s="145" t="s">
        <v>484</v>
      </c>
      <c r="C137" s="145" t="s">
        <v>495</v>
      </c>
      <c r="D137" s="145" t="s">
        <v>445</v>
      </c>
      <c r="E137" s="67">
        <v>610000</v>
      </c>
      <c r="F137" s="117">
        <v>606600</v>
      </c>
      <c r="G137" s="67"/>
      <c r="H137" s="67"/>
      <c r="I137" s="67"/>
      <c r="J137" s="67"/>
    </row>
    <row r="138" spans="1:10" s="127" customFormat="1" ht="21" customHeight="1">
      <c r="A138" s="147" t="s">
        <v>469</v>
      </c>
      <c r="B138" s="147"/>
      <c r="C138" s="147"/>
      <c r="D138" s="147" t="s">
        <v>251</v>
      </c>
      <c r="E138" s="51">
        <v>4858000</v>
      </c>
      <c r="F138" s="51"/>
      <c r="G138" s="113">
        <v>4608000</v>
      </c>
      <c r="H138" s="51"/>
      <c r="I138" s="113">
        <v>250000</v>
      </c>
      <c r="J138" s="51"/>
    </row>
    <row r="139" spans="1:10" s="69" customFormat="1" ht="21" customHeight="1">
      <c r="A139" s="145" t="s">
        <v>517</v>
      </c>
      <c r="B139" s="145" t="s">
        <v>518</v>
      </c>
      <c r="C139" s="145"/>
      <c r="D139" s="145" t="s">
        <v>448</v>
      </c>
      <c r="E139" s="67">
        <v>4858000</v>
      </c>
      <c r="F139" s="67"/>
      <c r="G139" s="117">
        <v>4608000</v>
      </c>
      <c r="H139" s="67"/>
      <c r="I139" s="117">
        <v>250000</v>
      </c>
      <c r="J139" s="67"/>
    </row>
    <row r="140" spans="1:10" s="69" customFormat="1" ht="21" customHeight="1">
      <c r="A140" s="145" t="s">
        <v>517</v>
      </c>
      <c r="B140" s="145" t="s">
        <v>518</v>
      </c>
      <c r="C140" s="145" t="s">
        <v>484</v>
      </c>
      <c r="D140" s="145" t="s">
        <v>450</v>
      </c>
      <c r="E140" s="67">
        <v>4308000</v>
      </c>
      <c r="F140" s="67"/>
      <c r="G140" s="117">
        <v>4308000</v>
      </c>
      <c r="H140" s="67"/>
      <c r="I140" s="117">
        <v>0</v>
      </c>
      <c r="J140" s="67"/>
    </row>
    <row r="141" spans="1:10" s="69" customFormat="1" ht="21" customHeight="1">
      <c r="A141" s="145" t="s">
        <v>517</v>
      </c>
      <c r="B141" s="145" t="s">
        <v>518</v>
      </c>
      <c r="C141" s="145" t="s">
        <v>486</v>
      </c>
      <c r="D141" s="145" t="s">
        <v>452</v>
      </c>
      <c r="E141" s="67">
        <v>550000</v>
      </c>
      <c r="F141" s="67"/>
      <c r="G141" s="117">
        <v>300000</v>
      </c>
      <c r="H141" s="67"/>
      <c r="I141" s="117">
        <v>250000</v>
      </c>
      <c r="J141" s="67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">
      <selection activeCell="B17" sqref="B17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16"/>
      <c r="B1" s="16"/>
      <c r="C1" s="16"/>
      <c r="D1" s="16"/>
      <c r="E1" s="16"/>
      <c r="G1" s="8" t="s">
        <v>118</v>
      </c>
    </row>
    <row r="2" spans="1:6" ht="16.5" customHeight="1">
      <c r="A2" s="180" t="s">
        <v>119</v>
      </c>
      <c r="B2" s="180"/>
      <c r="C2" s="180"/>
      <c r="D2" s="180"/>
      <c r="E2" s="180"/>
      <c r="F2" s="180"/>
    </row>
    <row r="3" spans="1:7" ht="17.25" customHeight="1">
      <c r="A3" s="45" t="s">
        <v>521</v>
      </c>
      <c r="B3" s="16"/>
      <c r="C3" s="16"/>
      <c r="D3" s="16"/>
      <c r="E3" s="16"/>
      <c r="G3" s="8" t="s">
        <v>2</v>
      </c>
    </row>
    <row r="4" spans="1:7" s="69" customFormat="1" ht="21" customHeight="1">
      <c r="A4" s="163" t="s">
        <v>3</v>
      </c>
      <c r="B4" s="181"/>
      <c r="C4" s="164" t="s">
        <v>120</v>
      </c>
      <c r="D4" s="164"/>
      <c r="E4" s="164"/>
      <c r="F4" s="164"/>
      <c r="G4" s="164"/>
    </row>
    <row r="5" spans="1:7" s="69" customFormat="1" ht="21" customHeight="1">
      <c r="A5" s="82" t="s">
        <v>5</v>
      </c>
      <c r="B5" s="83" t="s">
        <v>6</v>
      </c>
      <c r="C5" s="128" t="s">
        <v>5</v>
      </c>
      <c r="D5" s="129" t="s">
        <v>54</v>
      </c>
      <c r="E5" s="129" t="s">
        <v>121</v>
      </c>
      <c r="F5" s="129" t="s">
        <v>122</v>
      </c>
      <c r="G5" s="128" t="s">
        <v>123</v>
      </c>
    </row>
    <row r="6" spans="1:7" s="64" customFormat="1" ht="21" customHeight="1">
      <c r="A6" s="130" t="s">
        <v>124</v>
      </c>
      <c r="B6" s="131">
        <v>111482100</v>
      </c>
      <c r="C6" s="132" t="s">
        <v>125</v>
      </c>
      <c r="D6" s="51">
        <v>111482100</v>
      </c>
      <c r="E6" s="85">
        <v>97022100</v>
      </c>
      <c r="F6" s="85">
        <v>12660000</v>
      </c>
      <c r="G6" s="73">
        <v>1800000</v>
      </c>
    </row>
    <row r="7" spans="1:7" s="64" customFormat="1" ht="21" customHeight="1">
      <c r="A7" s="130" t="s">
        <v>126</v>
      </c>
      <c r="B7" s="133">
        <v>97022100</v>
      </c>
      <c r="C7" s="132" t="s">
        <v>8</v>
      </c>
      <c r="D7" s="67">
        <v>17889000</v>
      </c>
      <c r="E7" s="67">
        <v>17889000</v>
      </c>
      <c r="F7" s="134"/>
      <c r="G7" s="73"/>
    </row>
    <row r="8" spans="1:7" s="64" customFormat="1" ht="21" customHeight="1">
      <c r="A8" s="130" t="s">
        <v>127</v>
      </c>
      <c r="B8" s="135">
        <v>12660000</v>
      </c>
      <c r="C8" s="132" t="s">
        <v>10</v>
      </c>
      <c r="D8" s="134">
        <v>20000</v>
      </c>
      <c r="E8" s="134">
        <v>20000</v>
      </c>
      <c r="F8" s="134"/>
      <c r="G8" s="73"/>
    </row>
    <row r="9" spans="1:7" s="64" customFormat="1" ht="21" customHeight="1">
      <c r="A9" s="130" t="s">
        <v>128</v>
      </c>
      <c r="B9" s="136">
        <v>1800000</v>
      </c>
      <c r="C9" s="132" t="s">
        <v>12</v>
      </c>
      <c r="D9" s="134">
        <v>35000</v>
      </c>
      <c r="E9" s="134">
        <v>35000</v>
      </c>
      <c r="F9" s="134"/>
      <c r="G9" s="73"/>
    </row>
    <row r="10" spans="1:7" s="64" customFormat="1" ht="21" customHeight="1">
      <c r="A10" s="130"/>
      <c r="B10" s="136"/>
      <c r="C10" s="137" t="s">
        <v>14</v>
      </c>
      <c r="D10" s="134">
        <v>1700000</v>
      </c>
      <c r="E10" s="134">
        <v>1700000</v>
      </c>
      <c r="F10" s="134"/>
      <c r="G10" s="73"/>
    </row>
    <row r="11" spans="1:7" s="64" customFormat="1" ht="21" customHeight="1">
      <c r="A11" s="130"/>
      <c r="B11" s="136"/>
      <c r="C11" s="137" t="s">
        <v>16</v>
      </c>
      <c r="D11" s="134">
        <v>100000</v>
      </c>
      <c r="E11" s="134">
        <v>100000</v>
      </c>
      <c r="F11" s="134"/>
      <c r="G11" s="73"/>
    </row>
    <row r="12" spans="1:7" s="64" customFormat="1" ht="21" customHeight="1">
      <c r="A12" s="130" t="s">
        <v>129</v>
      </c>
      <c r="B12" s="138">
        <f>SUM(B13:B15)</f>
        <v>0</v>
      </c>
      <c r="C12" s="137" t="s">
        <v>17</v>
      </c>
      <c r="D12" s="134">
        <v>600000</v>
      </c>
      <c r="E12" s="134">
        <v>600000</v>
      </c>
      <c r="F12" s="134"/>
      <c r="G12" s="73"/>
    </row>
    <row r="13" spans="1:7" s="64" customFormat="1" ht="21" customHeight="1">
      <c r="A13" s="130" t="s">
        <v>126</v>
      </c>
      <c r="B13" s="138"/>
      <c r="C13" s="137" t="s">
        <v>18</v>
      </c>
      <c r="D13" s="134">
        <v>5911000</v>
      </c>
      <c r="E13" s="134">
        <v>5911000</v>
      </c>
      <c r="F13" s="134"/>
      <c r="G13" s="73"/>
    </row>
    <row r="14" spans="1:7" s="64" customFormat="1" ht="21" customHeight="1">
      <c r="A14" s="130" t="s">
        <v>127</v>
      </c>
      <c r="B14" s="138"/>
      <c r="C14" s="137" t="s">
        <v>19</v>
      </c>
      <c r="D14" s="134">
        <v>847700</v>
      </c>
      <c r="E14" s="134">
        <v>847700</v>
      </c>
      <c r="F14" s="134"/>
      <c r="G14" s="73"/>
    </row>
    <row r="15" spans="1:7" s="64" customFormat="1" ht="21" customHeight="1">
      <c r="A15" s="95" t="s">
        <v>128</v>
      </c>
      <c r="B15" s="138"/>
      <c r="C15" s="137" t="s">
        <v>20</v>
      </c>
      <c r="D15" s="134">
        <v>2671000</v>
      </c>
      <c r="E15" s="134">
        <v>2671000</v>
      </c>
      <c r="F15" s="134"/>
      <c r="G15" s="73"/>
    </row>
    <row r="16" spans="1:7" s="64" customFormat="1" ht="21" customHeight="1">
      <c r="A16" s="130"/>
      <c r="B16" s="138"/>
      <c r="C16" s="137" t="s">
        <v>21</v>
      </c>
      <c r="D16" s="134">
        <v>35727900</v>
      </c>
      <c r="E16" s="134">
        <v>26125900</v>
      </c>
      <c r="F16" s="134">
        <v>9602000</v>
      </c>
      <c r="G16" s="73"/>
    </row>
    <row r="17" spans="1:7" s="64" customFormat="1" ht="21" customHeight="1">
      <c r="A17" s="130"/>
      <c r="B17" s="138"/>
      <c r="C17" s="137" t="s">
        <v>22</v>
      </c>
      <c r="D17" s="134">
        <v>25741700</v>
      </c>
      <c r="E17" s="134">
        <v>25741700</v>
      </c>
      <c r="F17" s="134"/>
      <c r="G17" s="73"/>
    </row>
    <row r="18" spans="1:7" s="64" customFormat="1" ht="21" customHeight="1">
      <c r="A18" s="130"/>
      <c r="B18" s="138"/>
      <c r="C18" s="137" t="s">
        <v>23</v>
      </c>
      <c r="D18" s="134">
        <v>100000</v>
      </c>
      <c r="E18" s="134">
        <v>100000</v>
      </c>
      <c r="F18" s="134"/>
      <c r="G18" s="73"/>
    </row>
    <row r="19" spans="1:7" s="64" customFormat="1" ht="21" customHeight="1">
      <c r="A19" s="130"/>
      <c r="B19" s="138"/>
      <c r="C19" s="137" t="s">
        <v>24</v>
      </c>
      <c r="D19" s="134">
        <v>714700</v>
      </c>
      <c r="E19" s="134">
        <v>714700</v>
      </c>
      <c r="F19" s="134"/>
      <c r="G19" s="73"/>
    </row>
    <row r="20" spans="1:7" s="64" customFormat="1" ht="21" customHeight="1">
      <c r="A20" s="130"/>
      <c r="B20" s="138"/>
      <c r="C20" s="137" t="s">
        <v>25</v>
      </c>
      <c r="D20" s="134">
        <v>6402100</v>
      </c>
      <c r="E20" s="134">
        <v>6402100</v>
      </c>
      <c r="F20" s="134"/>
      <c r="G20" s="73"/>
    </row>
    <row r="21" spans="1:7" s="64" customFormat="1" ht="21" customHeight="1">
      <c r="A21" s="130"/>
      <c r="B21" s="138"/>
      <c r="C21" s="137" t="s">
        <v>26</v>
      </c>
      <c r="D21" s="134">
        <v>0</v>
      </c>
      <c r="E21" s="134">
        <v>0</v>
      </c>
      <c r="F21" s="134"/>
      <c r="G21" s="73"/>
    </row>
    <row r="22" spans="1:7" s="64" customFormat="1" ht="21" customHeight="1">
      <c r="A22" s="130"/>
      <c r="B22" s="138"/>
      <c r="C22" s="137" t="s">
        <v>27</v>
      </c>
      <c r="D22" s="134"/>
      <c r="E22" s="134"/>
      <c r="F22" s="134"/>
      <c r="G22" s="73"/>
    </row>
    <row r="23" spans="1:7" s="64" customFormat="1" ht="21" customHeight="1">
      <c r="A23" s="130"/>
      <c r="B23" s="138"/>
      <c r="C23" s="137" t="s">
        <v>28</v>
      </c>
      <c r="D23" s="134">
        <v>5106000</v>
      </c>
      <c r="E23" s="134">
        <v>5106000</v>
      </c>
      <c r="F23" s="134"/>
      <c r="G23" s="73"/>
    </row>
    <row r="24" spans="1:7" s="64" customFormat="1" ht="21" customHeight="1">
      <c r="A24" s="130"/>
      <c r="B24" s="138"/>
      <c r="C24" s="137" t="s">
        <v>29</v>
      </c>
      <c r="D24" s="134"/>
      <c r="E24" s="134"/>
      <c r="F24" s="134"/>
      <c r="G24" s="73"/>
    </row>
    <row r="25" spans="1:7" s="64" customFormat="1" ht="21" customHeight="1">
      <c r="A25" s="130"/>
      <c r="B25" s="138"/>
      <c r="C25" s="137" t="s">
        <v>31</v>
      </c>
      <c r="D25" s="134">
        <v>7916000</v>
      </c>
      <c r="E25" s="134">
        <v>3058000</v>
      </c>
      <c r="F25" s="134">
        <v>3058000</v>
      </c>
      <c r="G25" s="73">
        <v>1800000</v>
      </c>
    </row>
    <row r="26" spans="1:7" s="64" customFormat="1" ht="21" customHeight="1">
      <c r="A26" s="130"/>
      <c r="B26" s="138"/>
      <c r="C26" s="137" t="s">
        <v>35</v>
      </c>
      <c r="D26" s="67"/>
      <c r="E26" s="139"/>
      <c r="F26" s="140"/>
      <c r="G26" s="73"/>
    </row>
    <row r="27" spans="1:7" s="64" customFormat="1" ht="21" customHeight="1">
      <c r="A27" s="74" t="s">
        <v>36</v>
      </c>
      <c r="B27" s="141">
        <f>SUM(B6,B12)</f>
        <v>111482100</v>
      </c>
      <c r="C27" s="142" t="s">
        <v>37</v>
      </c>
      <c r="D27" s="51">
        <v>111482100</v>
      </c>
      <c r="E27" s="51">
        <v>111482100</v>
      </c>
      <c r="F27" s="51"/>
      <c r="G27" s="73"/>
    </row>
    <row r="28" spans="2:8" ht="18.75" customHeight="1">
      <c r="B28" s="14"/>
      <c r="D28" s="14"/>
      <c r="E28" s="14"/>
      <c r="F28" s="14"/>
      <c r="G28" s="14"/>
      <c r="H28" s="14"/>
    </row>
    <row r="29" spans="2:7" ht="18.75" customHeight="1">
      <c r="B29" s="14"/>
      <c r="C29" s="14"/>
      <c r="D29" s="14"/>
      <c r="E29" s="14"/>
      <c r="F29" s="14"/>
      <c r="G29" s="14"/>
    </row>
    <row r="30" spans="3:6" ht="18.75" customHeight="1">
      <c r="C30" s="14"/>
      <c r="E30" s="14"/>
      <c r="F30" s="14"/>
    </row>
    <row r="31" spans="3:6" ht="18.75" customHeight="1">
      <c r="C31" s="14"/>
      <c r="E31" s="14"/>
      <c r="F31" s="14"/>
    </row>
    <row r="32" spans="3:6" ht="18.75" customHeight="1">
      <c r="C32" s="14"/>
      <c r="D32" s="14"/>
      <c r="F32" s="14"/>
    </row>
    <row r="33" spans="4:6" ht="18.75" customHeight="1">
      <c r="D33" s="14"/>
      <c r="E33" s="14"/>
      <c r="F33" s="14"/>
    </row>
    <row r="34" spans="2:5" ht="18.75" customHeight="1">
      <c r="B34" s="14"/>
      <c r="D34" s="14"/>
      <c r="E34" s="14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showGridLines="0" showZeros="0" zoomScalePageLayoutView="0" workbookViewId="0" topLeftCell="A1">
      <selection activeCell="J139" sqref="J139:J142"/>
    </sheetView>
  </sheetViews>
  <sheetFormatPr defaultColWidth="9.16015625" defaultRowHeight="11.25"/>
  <cols>
    <col min="1" max="1" width="12.5" style="46" customWidth="1"/>
    <col min="2" max="2" width="37.66015625" style="46" customWidth="1"/>
    <col min="3" max="3" width="18.66015625" style="46" customWidth="1"/>
    <col min="4" max="4" width="18.83203125" style="46" customWidth="1"/>
    <col min="5" max="5" width="21.16015625" style="46" customWidth="1"/>
    <col min="6" max="6" width="16.5" style="46" customWidth="1"/>
    <col min="7" max="7" width="19.16015625" style="46" customWidth="1"/>
    <col min="8" max="8" width="20.83203125" style="46" customWidth="1"/>
    <col min="9" max="9" width="12.66015625" style="46" customWidth="1"/>
    <col min="10" max="10" width="16.66015625" style="46" customWidth="1"/>
    <col min="11" max="11" width="13.16015625" style="46" customWidth="1"/>
    <col min="12" max="12" width="0.4921875" style="0" customWidth="1"/>
  </cols>
  <sheetData>
    <row r="1" ht="17.25" customHeight="1">
      <c r="K1" s="47" t="s">
        <v>130</v>
      </c>
    </row>
    <row r="2" spans="1:12" ht="18" customHeight="1">
      <c r="A2" s="185" t="s">
        <v>131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29"/>
    </row>
    <row r="3" spans="1:12" ht="18" customHeight="1">
      <c r="A3" s="187" t="s">
        <v>520</v>
      </c>
      <c r="B3" s="188"/>
      <c r="C3" s="187"/>
      <c r="D3" s="48"/>
      <c r="E3" s="48"/>
      <c r="F3" s="48"/>
      <c r="G3" s="48"/>
      <c r="H3" s="48"/>
      <c r="I3" s="48"/>
      <c r="J3" s="189" t="s">
        <v>2</v>
      </c>
      <c r="K3" s="189"/>
      <c r="L3" s="30"/>
    </row>
    <row r="4" spans="1:12" s="69" customFormat="1" ht="21" customHeight="1">
      <c r="A4" s="190" t="s">
        <v>132</v>
      </c>
      <c r="B4" s="182" t="s">
        <v>133</v>
      </c>
      <c r="C4" s="182" t="s">
        <v>104</v>
      </c>
      <c r="D4" s="184" t="s">
        <v>105</v>
      </c>
      <c r="E4" s="184"/>
      <c r="F4" s="184"/>
      <c r="G4" s="184"/>
      <c r="H4" s="184" t="s">
        <v>106</v>
      </c>
      <c r="I4" s="184" t="s">
        <v>107</v>
      </c>
      <c r="J4" s="186" t="s">
        <v>108</v>
      </c>
      <c r="K4" s="186" t="s">
        <v>109</v>
      </c>
      <c r="L4" s="105"/>
    </row>
    <row r="5" spans="1:12" s="69" customFormat="1" ht="21" customHeight="1">
      <c r="A5" s="191"/>
      <c r="B5" s="183"/>
      <c r="C5" s="183"/>
      <c r="D5" s="106" t="s">
        <v>134</v>
      </c>
      <c r="E5" s="106" t="s">
        <v>135</v>
      </c>
      <c r="F5" s="106" t="s">
        <v>136</v>
      </c>
      <c r="G5" s="106" t="s">
        <v>137</v>
      </c>
      <c r="H5" s="184"/>
      <c r="I5" s="184"/>
      <c r="J5" s="184"/>
      <c r="K5" s="184"/>
      <c r="L5" s="105"/>
    </row>
    <row r="6" spans="1:12" s="69" customFormat="1" ht="21" customHeight="1">
      <c r="A6" s="107" t="s">
        <v>138</v>
      </c>
      <c r="B6" s="107" t="s">
        <v>139</v>
      </c>
      <c r="C6" s="108" t="s">
        <v>140</v>
      </c>
      <c r="D6" s="109" t="s">
        <v>141</v>
      </c>
      <c r="E6" s="108" t="s">
        <v>142</v>
      </c>
      <c r="F6" s="108" t="s">
        <v>143</v>
      </c>
      <c r="G6" s="108" t="s">
        <v>144</v>
      </c>
      <c r="H6" s="108" t="s">
        <v>145</v>
      </c>
      <c r="I6" s="108" t="s">
        <v>146</v>
      </c>
      <c r="J6" s="108" t="s">
        <v>147</v>
      </c>
      <c r="K6" s="108" t="s">
        <v>148</v>
      </c>
      <c r="L6" s="110"/>
    </row>
    <row r="7" spans="1:12" s="64" customFormat="1" ht="21" customHeight="1">
      <c r="A7" s="111"/>
      <c r="B7" s="112" t="s">
        <v>54</v>
      </c>
      <c r="C7" s="113">
        <v>111482100</v>
      </c>
      <c r="D7" s="113">
        <v>39761500</v>
      </c>
      <c r="E7" s="113">
        <v>16979000</v>
      </c>
      <c r="F7" s="113">
        <v>12523990</v>
      </c>
      <c r="G7" s="113">
        <v>10258510</v>
      </c>
      <c r="H7" s="113">
        <v>48521100</v>
      </c>
      <c r="I7" s="113">
        <f>SUM(I8:I142)</f>
        <v>0</v>
      </c>
      <c r="J7" s="113">
        <v>23199500</v>
      </c>
      <c r="K7" s="114">
        <f>SUM(K8:K142)</f>
        <v>0</v>
      </c>
      <c r="L7" s="95"/>
    </row>
    <row r="8" spans="1:13" s="88" customFormat="1" ht="21" customHeight="1">
      <c r="A8" s="123" t="s">
        <v>265</v>
      </c>
      <c r="B8" s="124" t="s">
        <v>266</v>
      </c>
      <c r="C8" s="113">
        <v>17889000</v>
      </c>
      <c r="D8" s="113">
        <v>14837680</v>
      </c>
      <c r="E8" s="113">
        <v>12068300</v>
      </c>
      <c r="F8" s="113">
        <v>1772740</v>
      </c>
      <c r="G8" s="113">
        <v>996640</v>
      </c>
      <c r="H8" s="113">
        <v>2130820</v>
      </c>
      <c r="I8" s="113">
        <v>0</v>
      </c>
      <c r="J8" s="113">
        <v>920500</v>
      </c>
      <c r="K8" s="114"/>
      <c r="M8" s="125"/>
    </row>
    <row r="9" spans="1:13" s="120" customFormat="1" ht="21" customHeight="1">
      <c r="A9" s="115" t="s">
        <v>267</v>
      </c>
      <c r="B9" s="116" t="s">
        <v>268</v>
      </c>
      <c r="C9" s="117">
        <v>17557720</v>
      </c>
      <c r="D9" s="117">
        <v>14506400</v>
      </c>
      <c r="E9" s="117">
        <v>11938300</v>
      </c>
      <c r="F9" s="117">
        <v>1571460</v>
      </c>
      <c r="G9" s="117">
        <v>996640</v>
      </c>
      <c r="H9" s="117">
        <v>2130820</v>
      </c>
      <c r="I9" s="117">
        <v>0</v>
      </c>
      <c r="J9" s="117">
        <v>920500</v>
      </c>
      <c r="K9" s="118">
        <v>0</v>
      </c>
      <c r="M9" s="121"/>
    </row>
    <row r="10" spans="1:13" s="69" customFormat="1" ht="21" customHeight="1">
      <c r="A10" s="115" t="s">
        <v>55</v>
      </c>
      <c r="B10" s="116" t="s">
        <v>269</v>
      </c>
      <c r="C10" s="117">
        <v>11306040</v>
      </c>
      <c r="D10" s="117">
        <v>11302140</v>
      </c>
      <c r="E10" s="117">
        <v>9694570</v>
      </c>
      <c r="F10" s="117">
        <v>1090680</v>
      </c>
      <c r="G10" s="117">
        <v>516890</v>
      </c>
      <c r="H10" s="117"/>
      <c r="I10" s="117">
        <v>0</v>
      </c>
      <c r="J10" s="117">
        <v>3900</v>
      </c>
      <c r="K10" s="118">
        <v>0</v>
      </c>
      <c r="M10" s="119"/>
    </row>
    <row r="11" spans="1:13" s="69" customFormat="1" ht="21" customHeight="1">
      <c r="A11" s="115" t="s">
        <v>56</v>
      </c>
      <c r="B11" s="116" t="s">
        <v>270</v>
      </c>
      <c r="C11" s="117">
        <v>50000</v>
      </c>
      <c r="D11" s="117">
        <v>50000</v>
      </c>
      <c r="E11" s="117"/>
      <c r="F11" s="117"/>
      <c r="G11" s="117">
        <v>50000</v>
      </c>
      <c r="H11" s="117"/>
      <c r="I11" s="117">
        <v>0</v>
      </c>
      <c r="J11" s="117">
        <v>0</v>
      </c>
      <c r="K11" s="118">
        <v>0</v>
      </c>
      <c r="M11" s="119"/>
    </row>
    <row r="12" spans="1:13" s="69" customFormat="1" ht="21" customHeight="1">
      <c r="A12" s="115" t="s">
        <v>57</v>
      </c>
      <c r="B12" s="116" t="s">
        <v>149</v>
      </c>
      <c r="C12" s="117">
        <v>6201680</v>
      </c>
      <c r="D12" s="117">
        <v>3154260</v>
      </c>
      <c r="E12" s="117">
        <v>2243730</v>
      </c>
      <c r="F12" s="117">
        <v>480780</v>
      </c>
      <c r="G12" s="117">
        <v>429750</v>
      </c>
      <c r="H12" s="117">
        <v>2130820</v>
      </c>
      <c r="I12" s="117">
        <v>0</v>
      </c>
      <c r="J12" s="117">
        <v>916600</v>
      </c>
      <c r="K12" s="118">
        <v>0</v>
      </c>
      <c r="M12" s="119"/>
    </row>
    <row r="13" spans="1:11" s="69" customFormat="1" ht="21" customHeight="1">
      <c r="A13" s="115" t="s">
        <v>271</v>
      </c>
      <c r="B13" s="116" t="s">
        <v>272</v>
      </c>
      <c r="C13" s="117">
        <v>156280</v>
      </c>
      <c r="D13" s="117">
        <v>156280</v>
      </c>
      <c r="E13" s="117"/>
      <c r="F13" s="117">
        <v>156280</v>
      </c>
      <c r="G13" s="117"/>
      <c r="H13" s="117"/>
      <c r="I13" s="117">
        <v>0</v>
      </c>
      <c r="J13" s="117">
        <v>0</v>
      </c>
      <c r="K13" s="118">
        <v>0</v>
      </c>
    </row>
    <row r="14" spans="1:11" s="69" customFormat="1" ht="21" customHeight="1">
      <c r="A14" s="115" t="s">
        <v>58</v>
      </c>
      <c r="B14" s="116" t="s">
        <v>152</v>
      </c>
      <c r="C14" s="117">
        <v>156280</v>
      </c>
      <c r="D14" s="117">
        <v>156280</v>
      </c>
      <c r="E14" s="117"/>
      <c r="F14" s="117">
        <v>156280</v>
      </c>
      <c r="G14" s="117"/>
      <c r="H14" s="117"/>
      <c r="I14" s="117">
        <v>0</v>
      </c>
      <c r="J14" s="117">
        <v>0</v>
      </c>
      <c r="K14" s="118">
        <v>0</v>
      </c>
    </row>
    <row r="15" spans="1:11" s="69" customFormat="1" ht="21" customHeight="1">
      <c r="A15" s="115" t="s">
        <v>273</v>
      </c>
      <c r="B15" s="116" t="s">
        <v>274</v>
      </c>
      <c r="C15" s="117">
        <v>20000</v>
      </c>
      <c r="D15" s="117">
        <v>20000</v>
      </c>
      <c r="E15" s="117"/>
      <c r="F15" s="117">
        <v>20000</v>
      </c>
      <c r="G15" s="117"/>
      <c r="H15" s="117"/>
      <c r="I15" s="117">
        <v>0</v>
      </c>
      <c r="J15" s="117">
        <v>0</v>
      </c>
      <c r="K15" s="118">
        <v>0</v>
      </c>
    </row>
    <row r="16" spans="1:11" s="69" customFormat="1" ht="21" customHeight="1">
      <c r="A16" s="115" t="s">
        <v>59</v>
      </c>
      <c r="B16" s="116" t="s">
        <v>151</v>
      </c>
      <c r="C16" s="117">
        <v>20000</v>
      </c>
      <c r="D16" s="117">
        <v>20000</v>
      </c>
      <c r="E16" s="117"/>
      <c r="F16" s="117">
        <v>20000</v>
      </c>
      <c r="G16" s="117"/>
      <c r="H16" s="117"/>
      <c r="I16" s="117">
        <v>0</v>
      </c>
      <c r="J16" s="117">
        <v>0</v>
      </c>
      <c r="K16" s="118">
        <v>0</v>
      </c>
    </row>
    <row r="17" spans="1:11" s="69" customFormat="1" ht="21" customHeight="1">
      <c r="A17" s="115" t="s">
        <v>275</v>
      </c>
      <c r="B17" s="116" t="s">
        <v>276</v>
      </c>
      <c r="C17" s="117">
        <v>130000</v>
      </c>
      <c r="D17" s="117">
        <v>130000</v>
      </c>
      <c r="E17" s="117">
        <v>130000</v>
      </c>
      <c r="F17" s="117"/>
      <c r="G17" s="117"/>
      <c r="H17" s="117"/>
      <c r="I17" s="117">
        <v>0</v>
      </c>
      <c r="J17" s="117">
        <v>0</v>
      </c>
      <c r="K17" s="118">
        <v>0</v>
      </c>
    </row>
    <row r="18" spans="1:11" s="69" customFormat="1" ht="21" customHeight="1">
      <c r="A18" s="115" t="s">
        <v>60</v>
      </c>
      <c r="B18" s="116" t="s">
        <v>156</v>
      </c>
      <c r="C18" s="117">
        <v>130000</v>
      </c>
      <c r="D18" s="117">
        <v>130000</v>
      </c>
      <c r="E18" s="117">
        <v>130000</v>
      </c>
      <c r="F18" s="117"/>
      <c r="G18" s="117"/>
      <c r="H18" s="117"/>
      <c r="I18" s="117">
        <v>0</v>
      </c>
      <c r="J18" s="117">
        <v>0</v>
      </c>
      <c r="K18" s="118">
        <v>0</v>
      </c>
    </row>
    <row r="19" spans="1:11" s="69" customFormat="1" ht="21" customHeight="1">
      <c r="A19" s="115" t="s">
        <v>277</v>
      </c>
      <c r="B19" s="116" t="s">
        <v>278</v>
      </c>
      <c r="C19" s="117">
        <v>25000</v>
      </c>
      <c r="D19" s="117">
        <v>25000</v>
      </c>
      <c r="E19" s="117"/>
      <c r="F19" s="117">
        <v>25000</v>
      </c>
      <c r="G19" s="117"/>
      <c r="H19" s="117"/>
      <c r="I19" s="117">
        <v>0</v>
      </c>
      <c r="J19" s="117">
        <v>0</v>
      </c>
      <c r="K19" s="118">
        <v>0</v>
      </c>
    </row>
    <row r="20" spans="1:11" s="69" customFormat="1" ht="21" customHeight="1">
      <c r="A20" s="115" t="s">
        <v>61</v>
      </c>
      <c r="B20" s="116" t="s">
        <v>270</v>
      </c>
      <c r="C20" s="117">
        <v>25000</v>
      </c>
      <c r="D20" s="117">
        <v>25000</v>
      </c>
      <c r="E20" s="117"/>
      <c r="F20" s="117">
        <v>25000</v>
      </c>
      <c r="G20" s="117"/>
      <c r="H20" s="117"/>
      <c r="I20" s="117">
        <v>0</v>
      </c>
      <c r="J20" s="117">
        <v>0</v>
      </c>
      <c r="K20" s="118">
        <v>0</v>
      </c>
    </row>
    <row r="21" spans="1:11" s="126" customFormat="1" ht="21" customHeight="1">
      <c r="A21" s="123" t="s">
        <v>279</v>
      </c>
      <c r="B21" s="124" t="s">
        <v>280</v>
      </c>
      <c r="C21" s="113">
        <v>20000</v>
      </c>
      <c r="D21" s="113">
        <v>20000</v>
      </c>
      <c r="E21" s="113"/>
      <c r="F21" s="113">
        <v>20000</v>
      </c>
      <c r="G21" s="113"/>
      <c r="H21" s="113"/>
      <c r="I21" s="113">
        <v>0</v>
      </c>
      <c r="J21" s="113">
        <v>0</v>
      </c>
      <c r="K21" s="114">
        <v>0</v>
      </c>
    </row>
    <row r="22" spans="1:11" s="69" customFormat="1" ht="21" customHeight="1">
      <c r="A22" s="115" t="s">
        <v>281</v>
      </c>
      <c r="B22" s="116" t="s">
        <v>282</v>
      </c>
      <c r="C22" s="117">
        <v>20000</v>
      </c>
      <c r="D22" s="117">
        <v>20000</v>
      </c>
      <c r="E22" s="117"/>
      <c r="F22" s="117">
        <v>20000</v>
      </c>
      <c r="G22" s="117"/>
      <c r="H22" s="117"/>
      <c r="I22" s="117">
        <v>0</v>
      </c>
      <c r="J22" s="117">
        <v>0</v>
      </c>
      <c r="K22" s="118">
        <v>0</v>
      </c>
    </row>
    <row r="23" spans="1:11" s="69" customFormat="1" ht="21" customHeight="1">
      <c r="A23" s="115" t="s">
        <v>62</v>
      </c>
      <c r="B23" s="116" t="s">
        <v>155</v>
      </c>
      <c r="C23" s="117">
        <v>20000</v>
      </c>
      <c r="D23" s="117">
        <v>20000</v>
      </c>
      <c r="E23" s="117"/>
      <c r="F23" s="117">
        <v>20000</v>
      </c>
      <c r="G23" s="117"/>
      <c r="H23" s="117"/>
      <c r="I23" s="117">
        <v>0</v>
      </c>
      <c r="J23" s="117">
        <v>0</v>
      </c>
      <c r="K23" s="118">
        <v>0</v>
      </c>
    </row>
    <row r="24" spans="1:11" s="126" customFormat="1" ht="21" customHeight="1">
      <c r="A24" s="123" t="s">
        <v>283</v>
      </c>
      <c r="B24" s="124" t="s">
        <v>284</v>
      </c>
      <c r="C24" s="113">
        <v>35000</v>
      </c>
      <c r="D24" s="113">
        <v>35000</v>
      </c>
      <c r="E24" s="113"/>
      <c r="F24" s="113">
        <v>35000</v>
      </c>
      <c r="G24" s="113"/>
      <c r="H24" s="113"/>
      <c r="I24" s="113">
        <v>0</v>
      </c>
      <c r="J24" s="113">
        <v>0</v>
      </c>
      <c r="K24" s="114">
        <v>0</v>
      </c>
    </row>
    <row r="25" spans="1:11" s="69" customFormat="1" ht="21" customHeight="1">
      <c r="A25" s="115" t="s">
        <v>285</v>
      </c>
      <c r="B25" s="116" t="s">
        <v>286</v>
      </c>
      <c r="C25" s="117">
        <v>35000</v>
      </c>
      <c r="D25" s="117">
        <v>35000</v>
      </c>
      <c r="E25" s="117"/>
      <c r="F25" s="117">
        <v>35000</v>
      </c>
      <c r="G25" s="117"/>
      <c r="H25" s="117"/>
      <c r="I25" s="117">
        <v>0</v>
      </c>
      <c r="J25" s="117">
        <v>0</v>
      </c>
      <c r="K25" s="118">
        <v>0</v>
      </c>
    </row>
    <row r="26" spans="1:11" s="69" customFormat="1" ht="21" customHeight="1">
      <c r="A26" s="115" t="s">
        <v>63</v>
      </c>
      <c r="B26" s="116" t="s">
        <v>154</v>
      </c>
      <c r="C26" s="117">
        <v>35000</v>
      </c>
      <c r="D26" s="117">
        <v>35000</v>
      </c>
      <c r="E26" s="117"/>
      <c r="F26" s="117">
        <v>35000</v>
      </c>
      <c r="G26" s="117"/>
      <c r="H26" s="117"/>
      <c r="I26" s="117">
        <v>0</v>
      </c>
      <c r="J26" s="117">
        <v>0</v>
      </c>
      <c r="K26" s="118">
        <v>0</v>
      </c>
    </row>
    <row r="27" spans="1:11" s="127" customFormat="1" ht="21" customHeight="1">
      <c r="A27" s="123" t="s">
        <v>287</v>
      </c>
      <c r="B27" s="124" t="s">
        <v>288</v>
      </c>
      <c r="C27" s="113">
        <v>1887000</v>
      </c>
      <c r="D27" s="113">
        <v>1329900</v>
      </c>
      <c r="E27" s="113">
        <v>28280</v>
      </c>
      <c r="F27" s="113">
        <v>1151100</v>
      </c>
      <c r="G27" s="113">
        <v>150520</v>
      </c>
      <c r="H27" s="113">
        <v>357100</v>
      </c>
      <c r="I27" s="113">
        <v>0</v>
      </c>
      <c r="J27" s="113">
        <v>200000</v>
      </c>
      <c r="K27" s="114"/>
    </row>
    <row r="28" spans="1:11" s="69" customFormat="1" ht="21" customHeight="1">
      <c r="A28" s="115" t="s">
        <v>289</v>
      </c>
      <c r="B28" s="116" t="s">
        <v>290</v>
      </c>
      <c r="C28" s="117">
        <v>200000</v>
      </c>
      <c r="D28" s="117"/>
      <c r="E28" s="117"/>
      <c r="F28" s="117"/>
      <c r="G28" s="117"/>
      <c r="H28" s="117"/>
      <c r="I28" s="117">
        <v>0</v>
      </c>
      <c r="J28" s="117">
        <v>200000</v>
      </c>
      <c r="K28" s="118">
        <v>0</v>
      </c>
    </row>
    <row r="29" spans="1:11" s="69" customFormat="1" ht="21" customHeight="1">
      <c r="A29" s="115" t="s">
        <v>64</v>
      </c>
      <c r="B29" s="116" t="s">
        <v>173</v>
      </c>
      <c r="C29" s="117">
        <v>1351100</v>
      </c>
      <c r="D29" s="117">
        <v>1151100</v>
      </c>
      <c r="E29" s="117"/>
      <c r="F29" s="117">
        <v>1151100</v>
      </c>
      <c r="G29" s="117"/>
      <c r="H29" s="117"/>
      <c r="I29" s="117">
        <v>0</v>
      </c>
      <c r="J29" s="117">
        <v>200000</v>
      </c>
      <c r="K29" s="118">
        <v>0</v>
      </c>
    </row>
    <row r="30" spans="1:11" s="69" customFormat="1" ht="21" customHeight="1">
      <c r="A30" s="115" t="s">
        <v>291</v>
      </c>
      <c r="B30" s="116" t="s">
        <v>292</v>
      </c>
      <c r="C30" s="117">
        <v>535900</v>
      </c>
      <c r="D30" s="117">
        <v>178800</v>
      </c>
      <c r="E30" s="117">
        <v>28280</v>
      </c>
      <c r="F30" s="117"/>
      <c r="G30" s="117">
        <v>150520</v>
      </c>
      <c r="H30" s="117">
        <v>357100</v>
      </c>
      <c r="I30" s="117">
        <v>0</v>
      </c>
      <c r="J30" s="117">
        <v>0</v>
      </c>
      <c r="K30" s="118">
        <v>0</v>
      </c>
    </row>
    <row r="31" spans="1:11" s="69" customFormat="1" ht="21" customHeight="1">
      <c r="A31" s="115" t="s">
        <v>293</v>
      </c>
      <c r="B31" s="116" t="s">
        <v>294</v>
      </c>
      <c r="C31" s="117">
        <v>535900</v>
      </c>
      <c r="D31" s="117">
        <v>178800</v>
      </c>
      <c r="E31" s="117">
        <v>28280</v>
      </c>
      <c r="F31" s="117"/>
      <c r="G31" s="117">
        <v>150520</v>
      </c>
      <c r="H31" s="117">
        <v>357100</v>
      </c>
      <c r="I31" s="117">
        <v>0</v>
      </c>
      <c r="J31" s="117">
        <v>0</v>
      </c>
      <c r="K31" s="118">
        <v>0</v>
      </c>
    </row>
    <row r="32" spans="1:11" s="88" customFormat="1" ht="21" customHeight="1">
      <c r="A32" s="123" t="s">
        <v>295</v>
      </c>
      <c r="B32" s="124" t="s">
        <v>296</v>
      </c>
      <c r="C32" s="113">
        <v>100000</v>
      </c>
      <c r="D32" s="113">
        <v>20000</v>
      </c>
      <c r="E32" s="113"/>
      <c r="F32" s="113">
        <v>20000</v>
      </c>
      <c r="G32" s="113"/>
      <c r="H32" s="113">
        <v>80000</v>
      </c>
      <c r="I32" s="113">
        <v>0</v>
      </c>
      <c r="J32" s="113">
        <v>0</v>
      </c>
      <c r="K32" s="114"/>
    </row>
    <row r="33" spans="1:11" s="69" customFormat="1" ht="21" customHeight="1">
      <c r="A33" s="115" t="s">
        <v>297</v>
      </c>
      <c r="B33" s="116" t="s">
        <v>298</v>
      </c>
      <c r="C33" s="117">
        <v>20000</v>
      </c>
      <c r="D33" s="117">
        <v>20000</v>
      </c>
      <c r="E33" s="117"/>
      <c r="F33" s="117">
        <v>20000</v>
      </c>
      <c r="G33" s="117"/>
      <c r="H33" s="117"/>
      <c r="I33" s="117">
        <v>0</v>
      </c>
      <c r="J33" s="117">
        <v>0</v>
      </c>
      <c r="K33" s="118">
        <v>0</v>
      </c>
    </row>
    <row r="34" spans="1:11" s="69" customFormat="1" ht="21" customHeight="1">
      <c r="A34" s="115" t="s">
        <v>299</v>
      </c>
      <c r="B34" s="116" t="s">
        <v>300</v>
      </c>
      <c r="C34" s="117">
        <v>20000</v>
      </c>
      <c r="D34" s="117">
        <v>20000</v>
      </c>
      <c r="E34" s="117"/>
      <c r="F34" s="117">
        <v>20000</v>
      </c>
      <c r="G34" s="117"/>
      <c r="H34" s="117"/>
      <c r="I34" s="117">
        <v>0</v>
      </c>
      <c r="J34" s="117">
        <v>0</v>
      </c>
      <c r="K34" s="118">
        <v>0</v>
      </c>
    </row>
    <row r="35" spans="1:11" s="69" customFormat="1" ht="21" customHeight="1">
      <c r="A35" s="115" t="s">
        <v>301</v>
      </c>
      <c r="B35" s="116" t="s">
        <v>302</v>
      </c>
      <c r="C35" s="117">
        <v>80000</v>
      </c>
      <c r="D35" s="117"/>
      <c r="E35" s="117"/>
      <c r="F35" s="117"/>
      <c r="G35" s="117"/>
      <c r="H35" s="117">
        <v>80000</v>
      </c>
      <c r="I35" s="117">
        <v>0</v>
      </c>
      <c r="J35" s="117">
        <v>0</v>
      </c>
      <c r="K35" s="118">
        <v>0</v>
      </c>
    </row>
    <row r="36" spans="1:11" s="69" customFormat="1" ht="21" customHeight="1">
      <c r="A36" s="115" t="s">
        <v>303</v>
      </c>
      <c r="B36" s="116" t="s">
        <v>304</v>
      </c>
      <c r="C36" s="117">
        <v>80000</v>
      </c>
      <c r="D36" s="117"/>
      <c r="E36" s="117"/>
      <c r="F36" s="117"/>
      <c r="G36" s="117"/>
      <c r="H36" s="117">
        <v>80000</v>
      </c>
      <c r="I36" s="117">
        <v>0</v>
      </c>
      <c r="J36" s="117">
        <v>0</v>
      </c>
      <c r="K36" s="118">
        <v>0</v>
      </c>
    </row>
    <row r="37" spans="1:11" s="88" customFormat="1" ht="21" customHeight="1">
      <c r="A37" s="123" t="s">
        <v>305</v>
      </c>
      <c r="B37" s="124" t="s">
        <v>306</v>
      </c>
      <c r="C37" s="113">
        <v>600000</v>
      </c>
      <c r="D37" s="113">
        <v>580000</v>
      </c>
      <c r="E37" s="113"/>
      <c r="F37" s="113">
        <v>580000</v>
      </c>
      <c r="G37" s="113"/>
      <c r="H37" s="113">
        <v>20000</v>
      </c>
      <c r="I37" s="113">
        <v>0</v>
      </c>
      <c r="J37" s="113">
        <v>0</v>
      </c>
      <c r="K37" s="114">
        <v>0</v>
      </c>
    </row>
    <row r="38" spans="1:11" s="69" customFormat="1" ht="21" customHeight="1">
      <c r="A38" s="115" t="s">
        <v>307</v>
      </c>
      <c r="B38" s="116" t="s">
        <v>308</v>
      </c>
      <c r="C38" s="117">
        <v>50000</v>
      </c>
      <c r="D38" s="117">
        <v>30000</v>
      </c>
      <c r="E38" s="117"/>
      <c r="F38" s="117">
        <v>30000</v>
      </c>
      <c r="G38" s="117"/>
      <c r="H38" s="117">
        <v>20000</v>
      </c>
      <c r="I38" s="117">
        <v>0</v>
      </c>
      <c r="J38" s="117">
        <v>0</v>
      </c>
      <c r="K38" s="118">
        <v>0</v>
      </c>
    </row>
    <row r="39" spans="1:11" s="69" customFormat="1" ht="21" customHeight="1">
      <c r="A39" s="115" t="s">
        <v>65</v>
      </c>
      <c r="B39" s="116" t="s">
        <v>174</v>
      </c>
      <c r="C39" s="117">
        <v>30000</v>
      </c>
      <c r="D39" s="117">
        <v>30000</v>
      </c>
      <c r="E39" s="117"/>
      <c r="F39" s="117">
        <v>30000</v>
      </c>
      <c r="G39" s="117"/>
      <c r="H39" s="117"/>
      <c r="I39" s="117">
        <v>0</v>
      </c>
      <c r="J39" s="117">
        <v>0</v>
      </c>
      <c r="K39" s="118">
        <v>0</v>
      </c>
    </row>
    <row r="40" spans="1:11" s="69" customFormat="1" ht="21" customHeight="1">
      <c r="A40" s="115" t="s">
        <v>66</v>
      </c>
      <c r="B40" s="116" t="s">
        <v>172</v>
      </c>
      <c r="C40" s="117">
        <v>20000</v>
      </c>
      <c r="D40" s="117"/>
      <c r="E40" s="117"/>
      <c r="F40" s="117"/>
      <c r="G40" s="117"/>
      <c r="H40" s="117">
        <v>20000</v>
      </c>
      <c r="I40" s="117">
        <v>0</v>
      </c>
      <c r="J40" s="117">
        <v>0</v>
      </c>
      <c r="K40" s="118">
        <v>0</v>
      </c>
    </row>
    <row r="41" spans="1:11" s="69" customFormat="1" ht="21" customHeight="1">
      <c r="A41" s="115" t="s">
        <v>309</v>
      </c>
      <c r="B41" s="116" t="s">
        <v>310</v>
      </c>
      <c r="C41" s="117">
        <v>550000</v>
      </c>
      <c r="D41" s="117">
        <v>550000</v>
      </c>
      <c r="E41" s="117"/>
      <c r="F41" s="117">
        <v>550000</v>
      </c>
      <c r="G41" s="117"/>
      <c r="H41" s="117"/>
      <c r="I41" s="117">
        <v>0</v>
      </c>
      <c r="J41" s="117">
        <v>0</v>
      </c>
      <c r="K41" s="118">
        <v>0</v>
      </c>
    </row>
    <row r="42" spans="1:11" s="69" customFormat="1" ht="21" customHeight="1">
      <c r="A42" s="115" t="s">
        <v>67</v>
      </c>
      <c r="B42" s="116" t="s">
        <v>175</v>
      </c>
      <c r="C42" s="117">
        <v>550000</v>
      </c>
      <c r="D42" s="117">
        <v>550000</v>
      </c>
      <c r="E42" s="117"/>
      <c r="F42" s="117">
        <v>550000</v>
      </c>
      <c r="G42" s="117"/>
      <c r="H42" s="117"/>
      <c r="I42" s="117">
        <v>0</v>
      </c>
      <c r="J42" s="117">
        <v>0</v>
      </c>
      <c r="K42" s="118">
        <v>0</v>
      </c>
    </row>
    <row r="43" spans="1:11" s="126" customFormat="1" ht="21" customHeight="1">
      <c r="A43" s="123" t="s">
        <v>311</v>
      </c>
      <c r="B43" s="124" t="s">
        <v>312</v>
      </c>
      <c r="C43" s="113">
        <v>5911200</v>
      </c>
      <c r="D43" s="113">
        <v>2432000</v>
      </c>
      <c r="E43" s="113">
        <v>674200</v>
      </c>
      <c r="F43" s="113">
        <v>1111200</v>
      </c>
      <c r="G43" s="113">
        <v>646600</v>
      </c>
      <c r="H43" s="113">
        <v>3379200</v>
      </c>
      <c r="I43" s="113">
        <v>0</v>
      </c>
      <c r="J43" s="113">
        <v>100000</v>
      </c>
      <c r="K43" s="114"/>
    </row>
    <row r="44" spans="1:11" s="69" customFormat="1" ht="21" customHeight="1">
      <c r="A44" s="115" t="s">
        <v>313</v>
      </c>
      <c r="B44" s="116" t="s">
        <v>314</v>
      </c>
      <c r="C44" s="117">
        <v>146000</v>
      </c>
      <c r="D44" s="117">
        <v>6000</v>
      </c>
      <c r="E44" s="117"/>
      <c r="F44" s="117">
        <v>6000</v>
      </c>
      <c r="G44" s="117"/>
      <c r="H44" s="117">
        <v>140000</v>
      </c>
      <c r="I44" s="117">
        <v>0</v>
      </c>
      <c r="J44" s="117">
        <v>0</v>
      </c>
      <c r="K44" s="118">
        <v>0</v>
      </c>
    </row>
    <row r="45" spans="1:11" s="69" customFormat="1" ht="21" customHeight="1">
      <c r="A45" s="115" t="s">
        <v>315</v>
      </c>
      <c r="B45" s="116" t="s">
        <v>270</v>
      </c>
      <c r="C45" s="117">
        <v>140000</v>
      </c>
      <c r="D45" s="117"/>
      <c r="E45" s="117"/>
      <c r="F45" s="117"/>
      <c r="G45" s="117"/>
      <c r="H45" s="117">
        <v>140000</v>
      </c>
      <c r="I45" s="117">
        <v>0</v>
      </c>
      <c r="J45" s="117">
        <v>0</v>
      </c>
      <c r="K45" s="118">
        <v>0</v>
      </c>
    </row>
    <row r="46" spans="1:11" s="69" customFormat="1" ht="21" customHeight="1">
      <c r="A46" s="115" t="s">
        <v>316</v>
      </c>
      <c r="B46" s="116" t="s">
        <v>317</v>
      </c>
      <c r="C46" s="117">
        <v>6000</v>
      </c>
      <c r="D46" s="117">
        <v>6000</v>
      </c>
      <c r="E46" s="117"/>
      <c r="F46" s="117">
        <v>6000</v>
      </c>
      <c r="G46" s="117"/>
      <c r="H46" s="117"/>
      <c r="I46" s="117">
        <v>0</v>
      </c>
      <c r="J46" s="117">
        <v>0</v>
      </c>
      <c r="K46" s="118">
        <v>0</v>
      </c>
    </row>
    <row r="47" spans="1:11" s="69" customFormat="1" ht="21" customHeight="1">
      <c r="A47" s="115" t="s">
        <v>318</v>
      </c>
      <c r="B47" s="116" t="s">
        <v>319</v>
      </c>
      <c r="C47" s="117">
        <v>1180000</v>
      </c>
      <c r="D47" s="117">
        <v>1080000</v>
      </c>
      <c r="E47" s="117"/>
      <c r="F47" s="117">
        <v>950000</v>
      </c>
      <c r="G47" s="117">
        <v>130000</v>
      </c>
      <c r="H47" s="117"/>
      <c r="I47" s="117">
        <v>0</v>
      </c>
      <c r="J47" s="117">
        <v>100000</v>
      </c>
      <c r="K47" s="118">
        <v>0</v>
      </c>
    </row>
    <row r="48" spans="1:11" s="69" customFormat="1" ht="21" customHeight="1">
      <c r="A48" s="115" t="s">
        <v>68</v>
      </c>
      <c r="B48" s="116" t="s">
        <v>157</v>
      </c>
      <c r="C48" s="117">
        <v>130000</v>
      </c>
      <c r="D48" s="117">
        <v>130000</v>
      </c>
      <c r="E48" s="117"/>
      <c r="F48" s="117"/>
      <c r="G48" s="117">
        <v>130000</v>
      </c>
      <c r="H48" s="117"/>
      <c r="I48" s="117">
        <v>0</v>
      </c>
      <c r="J48" s="117">
        <v>0</v>
      </c>
      <c r="K48" s="118">
        <v>0</v>
      </c>
    </row>
    <row r="49" spans="1:11" s="69" customFormat="1" ht="21" customHeight="1">
      <c r="A49" s="115" t="s">
        <v>320</v>
      </c>
      <c r="B49" s="116" t="s">
        <v>321</v>
      </c>
      <c r="C49" s="117">
        <v>1050000</v>
      </c>
      <c r="D49" s="117">
        <v>950000</v>
      </c>
      <c r="E49" s="117"/>
      <c r="F49" s="117">
        <v>950000</v>
      </c>
      <c r="G49" s="117"/>
      <c r="H49" s="117"/>
      <c r="I49" s="117">
        <v>0</v>
      </c>
      <c r="J49" s="117">
        <v>100000</v>
      </c>
      <c r="K49" s="118">
        <v>0</v>
      </c>
    </row>
    <row r="50" spans="1:11" s="69" customFormat="1" ht="21" customHeight="1">
      <c r="A50" s="115" t="s">
        <v>322</v>
      </c>
      <c r="B50" s="116" t="s">
        <v>323</v>
      </c>
      <c r="C50" s="117">
        <v>641440</v>
      </c>
      <c r="D50" s="117">
        <v>641440</v>
      </c>
      <c r="E50" s="117">
        <v>621440</v>
      </c>
      <c r="F50" s="117"/>
      <c r="G50" s="117">
        <v>20000</v>
      </c>
      <c r="H50" s="117"/>
      <c r="I50" s="117">
        <v>0</v>
      </c>
      <c r="J50" s="117">
        <v>0</v>
      </c>
      <c r="K50" s="118">
        <v>0</v>
      </c>
    </row>
    <row r="51" spans="1:11" s="69" customFormat="1" ht="21" customHeight="1">
      <c r="A51" s="115" t="s">
        <v>324</v>
      </c>
      <c r="B51" s="116" t="s">
        <v>325</v>
      </c>
      <c r="C51" s="117">
        <v>641440</v>
      </c>
      <c r="D51" s="117">
        <v>641440</v>
      </c>
      <c r="E51" s="117">
        <v>621440</v>
      </c>
      <c r="F51" s="117"/>
      <c r="G51" s="117">
        <v>20000</v>
      </c>
      <c r="H51" s="117"/>
      <c r="I51" s="117">
        <v>0</v>
      </c>
      <c r="J51" s="117">
        <v>0</v>
      </c>
      <c r="K51" s="118">
        <v>0</v>
      </c>
    </row>
    <row r="52" spans="1:11" s="69" customFormat="1" ht="21" customHeight="1">
      <c r="A52" s="115" t="s">
        <v>326</v>
      </c>
      <c r="B52" s="116" t="s">
        <v>327</v>
      </c>
      <c r="C52" s="117">
        <v>2100000</v>
      </c>
      <c r="D52" s="117"/>
      <c r="E52" s="117"/>
      <c r="F52" s="117"/>
      <c r="G52" s="117"/>
      <c r="H52" s="117">
        <v>2100000</v>
      </c>
      <c r="I52" s="117">
        <v>0</v>
      </c>
      <c r="J52" s="117">
        <v>0</v>
      </c>
      <c r="K52" s="118">
        <v>0</v>
      </c>
    </row>
    <row r="53" spans="1:11" s="69" customFormat="1" ht="21" customHeight="1">
      <c r="A53" s="115" t="s">
        <v>69</v>
      </c>
      <c r="B53" s="116" t="s">
        <v>158</v>
      </c>
      <c r="C53" s="117">
        <v>2100000</v>
      </c>
      <c r="D53" s="117"/>
      <c r="E53" s="117"/>
      <c r="F53" s="117"/>
      <c r="G53" s="117"/>
      <c r="H53" s="117">
        <v>2100000</v>
      </c>
      <c r="I53" s="117">
        <v>0</v>
      </c>
      <c r="J53" s="117">
        <v>0</v>
      </c>
      <c r="K53" s="118">
        <v>0</v>
      </c>
    </row>
    <row r="54" spans="1:11" s="69" customFormat="1" ht="21" customHeight="1">
      <c r="A54" s="115" t="s">
        <v>328</v>
      </c>
      <c r="B54" s="116" t="s">
        <v>329</v>
      </c>
      <c r="C54" s="117">
        <v>1379200</v>
      </c>
      <c r="D54" s="117">
        <v>240000</v>
      </c>
      <c r="E54" s="117"/>
      <c r="F54" s="117">
        <v>40000</v>
      </c>
      <c r="G54" s="117">
        <v>200000</v>
      </c>
      <c r="H54" s="117">
        <v>1139200</v>
      </c>
      <c r="I54" s="117">
        <v>0</v>
      </c>
      <c r="J54" s="117">
        <v>0</v>
      </c>
      <c r="K54" s="118">
        <v>0</v>
      </c>
    </row>
    <row r="55" spans="1:11" s="69" customFormat="1" ht="21" customHeight="1">
      <c r="A55" s="115" t="s">
        <v>330</v>
      </c>
      <c r="B55" s="116" t="s">
        <v>331</v>
      </c>
      <c r="C55" s="117">
        <v>1379200</v>
      </c>
      <c r="D55" s="117">
        <v>240000</v>
      </c>
      <c r="E55" s="117"/>
      <c r="F55" s="117">
        <v>40000</v>
      </c>
      <c r="G55" s="117">
        <v>200000</v>
      </c>
      <c r="H55" s="117">
        <v>1139200</v>
      </c>
      <c r="I55" s="117">
        <v>0</v>
      </c>
      <c r="J55" s="117">
        <v>0</v>
      </c>
      <c r="K55" s="118">
        <v>0</v>
      </c>
    </row>
    <row r="56" spans="1:11" s="69" customFormat="1" ht="21" customHeight="1">
      <c r="A56" s="115" t="s">
        <v>332</v>
      </c>
      <c r="B56" s="116" t="s">
        <v>333</v>
      </c>
      <c r="C56" s="117">
        <v>260000</v>
      </c>
      <c r="D56" s="117">
        <v>260000</v>
      </c>
      <c r="E56" s="117"/>
      <c r="F56" s="117"/>
      <c r="G56" s="117">
        <v>260000</v>
      </c>
      <c r="H56" s="117"/>
      <c r="I56" s="117">
        <v>0</v>
      </c>
      <c r="J56" s="117">
        <v>0</v>
      </c>
      <c r="K56" s="118">
        <v>0</v>
      </c>
    </row>
    <row r="57" spans="1:11" s="69" customFormat="1" ht="21" customHeight="1">
      <c r="A57" s="115" t="s">
        <v>334</v>
      </c>
      <c r="B57" s="116" t="s">
        <v>335</v>
      </c>
      <c r="C57" s="117">
        <v>260000</v>
      </c>
      <c r="D57" s="117">
        <v>260000</v>
      </c>
      <c r="E57" s="117"/>
      <c r="F57" s="117"/>
      <c r="G57" s="117">
        <v>260000</v>
      </c>
      <c r="H57" s="117"/>
      <c r="I57" s="117">
        <v>0</v>
      </c>
      <c r="J57" s="117">
        <v>0</v>
      </c>
      <c r="K57" s="118">
        <v>0</v>
      </c>
    </row>
    <row r="58" spans="1:11" s="69" customFormat="1" ht="21" customHeight="1">
      <c r="A58" s="115" t="s">
        <v>336</v>
      </c>
      <c r="B58" s="116" t="s">
        <v>337</v>
      </c>
      <c r="C58" s="117">
        <v>204560</v>
      </c>
      <c r="D58" s="117">
        <v>204560</v>
      </c>
      <c r="E58" s="117">
        <v>52760</v>
      </c>
      <c r="F58" s="117">
        <v>115200</v>
      </c>
      <c r="G58" s="117">
        <v>36600</v>
      </c>
      <c r="H58" s="117"/>
      <c r="I58" s="117">
        <v>0</v>
      </c>
      <c r="J58" s="117">
        <v>0</v>
      </c>
      <c r="K58" s="118">
        <v>0</v>
      </c>
    </row>
    <row r="59" spans="1:11" s="69" customFormat="1" ht="21" customHeight="1">
      <c r="A59" s="115" t="s">
        <v>338</v>
      </c>
      <c r="B59" s="116" t="s">
        <v>339</v>
      </c>
      <c r="C59" s="117">
        <v>204560</v>
      </c>
      <c r="D59" s="117">
        <v>204560</v>
      </c>
      <c r="E59" s="117">
        <v>52760</v>
      </c>
      <c r="F59" s="117">
        <v>115200</v>
      </c>
      <c r="G59" s="117">
        <v>36600</v>
      </c>
      <c r="H59" s="117"/>
      <c r="I59" s="117">
        <v>0</v>
      </c>
      <c r="J59" s="117">
        <v>0</v>
      </c>
      <c r="K59" s="118">
        <v>0</v>
      </c>
    </row>
    <row r="60" spans="1:11" s="126" customFormat="1" ht="21" customHeight="1">
      <c r="A60" s="123" t="s">
        <v>340</v>
      </c>
      <c r="B60" s="124" t="s">
        <v>341</v>
      </c>
      <c r="C60" s="113">
        <v>847700</v>
      </c>
      <c r="D60" s="113">
        <v>838600</v>
      </c>
      <c r="E60" s="113">
        <v>10700</v>
      </c>
      <c r="F60" s="113"/>
      <c r="G60" s="113">
        <v>827900</v>
      </c>
      <c r="H60" s="113"/>
      <c r="I60" s="113">
        <v>0</v>
      </c>
      <c r="J60" s="113">
        <v>9100</v>
      </c>
      <c r="K60" s="114"/>
    </row>
    <row r="61" spans="1:11" s="69" customFormat="1" ht="21" customHeight="1">
      <c r="A61" s="115" t="s">
        <v>342</v>
      </c>
      <c r="B61" s="116" t="s">
        <v>343</v>
      </c>
      <c r="C61" s="117">
        <v>9100</v>
      </c>
      <c r="D61" s="117"/>
      <c r="E61" s="117"/>
      <c r="F61" s="117"/>
      <c r="G61" s="117"/>
      <c r="H61" s="117"/>
      <c r="I61" s="117">
        <v>0</v>
      </c>
      <c r="J61" s="117">
        <v>9100</v>
      </c>
      <c r="K61" s="118">
        <v>0</v>
      </c>
    </row>
    <row r="62" spans="1:11" s="69" customFormat="1" ht="21" customHeight="1">
      <c r="A62" s="115" t="s">
        <v>70</v>
      </c>
      <c r="B62" s="116" t="s">
        <v>159</v>
      </c>
      <c r="C62" s="117">
        <v>9100</v>
      </c>
      <c r="D62" s="117"/>
      <c r="E62" s="117"/>
      <c r="F62" s="117"/>
      <c r="G62" s="117"/>
      <c r="H62" s="117"/>
      <c r="I62" s="117">
        <v>0</v>
      </c>
      <c r="J62" s="117">
        <v>9100</v>
      </c>
      <c r="K62" s="118">
        <v>0</v>
      </c>
    </row>
    <row r="63" spans="1:11" s="69" customFormat="1" ht="21" customHeight="1">
      <c r="A63" s="115" t="s">
        <v>344</v>
      </c>
      <c r="B63" s="116" t="s">
        <v>345</v>
      </c>
      <c r="C63" s="117"/>
      <c r="D63" s="117"/>
      <c r="E63" s="117"/>
      <c r="F63" s="117"/>
      <c r="G63" s="117"/>
      <c r="H63" s="117"/>
      <c r="I63" s="117">
        <v>0</v>
      </c>
      <c r="J63" s="117">
        <v>0</v>
      </c>
      <c r="K63" s="118">
        <v>0</v>
      </c>
    </row>
    <row r="64" spans="1:11" s="69" customFormat="1" ht="21" customHeight="1">
      <c r="A64" s="115" t="s">
        <v>71</v>
      </c>
      <c r="B64" s="116" t="s">
        <v>153</v>
      </c>
      <c r="C64" s="117">
        <v>10700</v>
      </c>
      <c r="D64" s="117">
        <v>10700</v>
      </c>
      <c r="E64" s="117">
        <v>10700</v>
      </c>
      <c r="F64" s="117"/>
      <c r="G64" s="117"/>
      <c r="H64" s="117"/>
      <c r="I64" s="117">
        <v>0</v>
      </c>
      <c r="J64" s="117">
        <v>0</v>
      </c>
      <c r="K64" s="118">
        <v>0</v>
      </c>
    </row>
    <row r="65" spans="1:11" s="69" customFormat="1" ht="21" customHeight="1">
      <c r="A65" s="115" t="s">
        <v>346</v>
      </c>
      <c r="B65" s="116" t="s">
        <v>347</v>
      </c>
      <c r="C65" s="117">
        <v>827900</v>
      </c>
      <c r="D65" s="117">
        <v>827900</v>
      </c>
      <c r="E65" s="117"/>
      <c r="F65" s="117"/>
      <c r="G65" s="117">
        <v>827900</v>
      </c>
      <c r="H65" s="117"/>
      <c r="I65" s="117">
        <v>0</v>
      </c>
      <c r="J65" s="117">
        <v>0</v>
      </c>
      <c r="K65" s="118">
        <v>0</v>
      </c>
    </row>
    <row r="66" spans="1:11" s="69" customFormat="1" ht="21" customHeight="1">
      <c r="A66" s="115" t="s">
        <v>348</v>
      </c>
      <c r="B66" s="116" t="s">
        <v>349</v>
      </c>
      <c r="C66" s="117">
        <v>827900</v>
      </c>
      <c r="D66" s="117">
        <v>827900</v>
      </c>
      <c r="E66" s="117"/>
      <c r="F66" s="117"/>
      <c r="G66" s="117">
        <v>827900</v>
      </c>
      <c r="H66" s="117"/>
      <c r="I66" s="117">
        <v>0</v>
      </c>
      <c r="J66" s="117">
        <v>0</v>
      </c>
      <c r="K66" s="118">
        <v>0</v>
      </c>
    </row>
    <row r="67" spans="1:11" s="126" customFormat="1" ht="21" customHeight="1">
      <c r="A67" s="123" t="s">
        <v>350</v>
      </c>
      <c r="B67" s="124" t="s">
        <v>351</v>
      </c>
      <c r="C67" s="113">
        <v>4671000</v>
      </c>
      <c r="D67" s="113">
        <v>2903300</v>
      </c>
      <c r="E67" s="113">
        <v>716300</v>
      </c>
      <c r="F67" s="113">
        <v>1860800</v>
      </c>
      <c r="G67" s="113">
        <v>326200</v>
      </c>
      <c r="H67" s="113">
        <v>1527700</v>
      </c>
      <c r="I67" s="113">
        <v>0</v>
      </c>
      <c r="J67" s="113">
        <v>240000</v>
      </c>
      <c r="K67" s="114"/>
    </row>
    <row r="68" spans="1:11" s="69" customFormat="1" ht="21" customHeight="1">
      <c r="A68" s="115" t="s">
        <v>352</v>
      </c>
      <c r="B68" s="116" t="s">
        <v>353</v>
      </c>
      <c r="C68" s="117">
        <v>3321100</v>
      </c>
      <c r="D68" s="117">
        <v>2167100</v>
      </c>
      <c r="E68" s="117">
        <v>716300</v>
      </c>
      <c r="F68" s="117">
        <v>1450800</v>
      </c>
      <c r="G68" s="117"/>
      <c r="H68" s="117">
        <v>1154000</v>
      </c>
      <c r="I68" s="117">
        <v>0</v>
      </c>
      <c r="J68" s="117">
        <v>0</v>
      </c>
      <c r="K68" s="118">
        <v>0</v>
      </c>
    </row>
    <row r="69" spans="1:11" s="69" customFormat="1" ht="21" customHeight="1">
      <c r="A69" s="115" t="s">
        <v>72</v>
      </c>
      <c r="B69" s="116" t="s">
        <v>163</v>
      </c>
      <c r="C69" s="117">
        <v>3321100</v>
      </c>
      <c r="D69" s="117">
        <v>2167100</v>
      </c>
      <c r="E69" s="117">
        <v>716300</v>
      </c>
      <c r="F69" s="117">
        <v>1450800</v>
      </c>
      <c r="G69" s="117"/>
      <c r="H69" s="117">
        <v>1154000</v>
      </c>
      <c r="I69" s="117">
        <v>0</v>
      </c>
      <c r="J69" s="117">
        <v>0</v>
      </c>
      <c r="K69" s="118">
        <v>0</v>
      </c>
    </row>
    <row r="70" spans="1:11" s="69" customFormat="1" ht="21" customHeight="1">
      <c r="A70" s="115" t="s">
        <v>354</v>
      </c>
      <c r="B70" s="116" t="s">
        <v>74</v>
      </c>
      <c r="C70" s="117">
        <v>340000</v>
      </c>
      <c r="D70" s="117">
        <v>160000</v>
      </c>
      <c r="E70" s="117"/>
      <c r="F70" s="117"/>
      <c r="G70" s="117">
        <v>160000</v>
      </c>
      <c r="H70" s="117">
        <v>180000</v>
      </c>
      <c r="I70" s="117">
        <v>0</v>
      </c>
      <c r="J70" s="117">
        <v>0</v>
      </c>
      <c r="K70" s="118">
        <v>0</v>
      </c>
    </row>
    <row r="71" spans="1:11" s="69" customFormat="1" ht="21" customHeight="1">
      <c r="A71" s="115" t="s">
        <v>73</v>
      </c>
      <c r="B71" s="116" t="s">
        <v>114</v>
      </c>
      <c r="C71" s="117">
        <v>340000</v>
      </c>
      <c r="D71" s="117">
        <v>160000</v>
      </c>
      <c r="E71" s="117"/>
      <c r="F71" s="117"/>
      <c r="G71" s="117">
        <v>160000</v>
      </c>
      <c r="H71" s="117">
        <v>180000</v>
      </c>
      <c r="I71" s="117">
        <v>0</v>
      </c>
      <c r="J71" s="117">
        <v>0</v>
      </c>
      <c r="K71" s="118">
        <v>0</v>
      </c>
    </row>
    <row r="72" spans="1:11" s="69" customFormat="1" ht="21" customHeight="1">
      <c r="A72" s="115" t="s">
        <v>355</v>
      </c>
      <c r="B72" s="116" t="s">
        <v>356</v>
      </c>
      <c r="C72" s="117">
        <v>649900</v>
      </c>
      <c r="D72" s="117">
        <v>416200</v>
      </c>
      <c r="E72" s="117"/>
      <c r="F72" s="117">
        <v>410000</v>
      </c>
      <c r="G72" s="117">
        <v>6200</v>
      </c>
      <c r="H72" s="117">
        <v>193700</v>
      </c>
      <c r="I72" s="117">
        <v>0</v>
      </c>
      <c r="J72" s="117">
        <v>40000</v>
      </c>
      <c r="K72" s="118">
        <v>0</v>
      </c>
    </row>
    <row r="73" spans="1:11" s="69" customFormat="1" ht="21" customHeight="1">
      <c r="A73" s="115" t="s">
        <v>357</v>
      </c>
      <c r="B73" s="116" t="s">
        <v>358</v>
      </c>
      <c r="C73" s="117">
        <v>649900</v>
      </c>
      <c r="D73" s="117">
        <v>416200</v>
      </c>
      <c r="E73" s="117"/>
      <c r="F73" s="117">
        <v>410000</v>
      </c>
      <c r="G73" s="117">
        <v>6200</v>
      </c>
      <c r="H73" s="117">
        <v>193700</v>
      </c>
      <c r="I73" s="117">
        <v>0</v>
      </c>
      <c r="J73" s="117">
        <v>40000</v>
      </c>
      <c r="K73" s="118">
        <v>0</v>
      </c>
    </row>
    <row r="74" spans="1:11" s="69" customFormat="1" ht="21" customHeight="1">
      <c r="A74" s="115" t="s">
        <v>359</v>
      </c>
      <c r="B74" s="116" t="s">
        <v>76</v>
      </c>
      <c r="C74" s="117">
        <v>360000</v>
      </c>
      <c r="D74" s="117">
        <v>160000</v>
      </c>
      <c r="E74" s="117"/>
      <c r="F74" s="117"/>
      <c r="G74" s="117">
        <v>160000</v>
      </c>
      <c r="H74" s="117"/>
      <c r="I74" s="117">
        <v>0</v>
      </c>
      <c r="J74" s="117">
        <v>200000</v>
      </c>
      <c r="K74" s="118">
        <v>0</v>
      </c>
    </row>
    <row r="75" spans="1:11" s="69" customFormat="1" ht="21" customHeight="1">
      <c r="A75" s="115" t="s">
        <v>75</v>
      </c>
      <c r="B75" s="116" t="s">
        <v>115</v>
      </c>
      <c r="C75" s="117">
        <v>360000</v>
      </c>
      <c r="D75" s="117">
        <v>160000</v>
      </c>
      <c r="E75" s="117"/>
      <c r="F75" s="117"/>
      <c r="G75" s="117">
        <v>160000</v>
      </c>
      <c r="H75" s="117"/>
      <c r="I75" s="117">
        <v>0</v>
      </c>
      <c r="J75" s="117">
        <v>200000</v>
      </c>
      <c r="K75" s="118">
        <v>0</v>
      </c>
    </row>
    <row r="76" spans="1:11" s="126" customFormat="1" ht="21" customHeight="1">
      <c r="A76" s="123" t="s">
        <v>360</v>
      </c>
      <c r="B76" s="124" t="s">
        <v>361</v>
      </c>
      <c r="C76" s="113">
        <v>26125900</v>
      </c>
      <c r="D76" s="113">
        <v>6859000</v>
      </c>
      <c r="E76" s="114">
        <v>333480</v>
      </c>
      <c r="F76" s="114">
        <v>2377100</v>
      </c>
      <c r="G76" s="114">
        <v>4148420</v>
      </c>
      <c r="H76" s="114">
        <v>17906900</v>
      </c>
      <c r="I76" s="114">
        <v>0</v>
      </c>
      <c r="J76" s="114">
        <v>1360000</v>
      </c>
      <c r="K76" s="114"/>
    </row>
    <row r="77" spans="1:11" s="69" customFormat="1" ht="21" customHeight="1">
      <c r="A77" s="115" t="s">
        <v>362</v>
      </c>
      <c r="B77" s="116" t="s">
        <v>363</v>
      </c>
      <c r="C77" s="117">
        <v>926530</v>
      </c>
      <c r="D77" s="117">
        <v>626530</v>
      </c>
      <c r="E77" s="118">
        <v>333480</v>
      </c>
      <c r="F77" s="118">
        <v>149650</v>
      </c>
      <c r="G77" s="118">
        <v>143400</v>
      </c>
      <c r="H77" s="122"/>
      <c r="I77" s="118">
        <v>0</v>
      </c>
      <c r="J77" s="118">
        <v>300000</v>
      </c>
      <c r="K77" s="118">
        <v>0</v>
      </c>
    </row>
    <row r="78" spans="1:11" s="69" customFormat="1" ht="21" customHeight="1">
      <c r="A78" s="115" t="s">
        <v>77</v>
      </c>
      <c r="B78" s="116" t="s">
        <v>269</v>
      </c>
      <c r="C78" s="117">
        <v>40000</v>
      </c>
      <c r="D78" s="118">
        <v>40000</v>
      </c>
      <c r="E78" s="118">
        <v>40000</v>
      </c>
      <c r="F78" s="118"/>
      <c r="G78" s="118"/>
      <c r="H78" s="122"/>
      <c r="I78" s="118">
        <v>0</v>
      </c>
      <c r="J78" s="118">
        <v>0</v>
      </c>
      <c r="K78" s="118">
        <v>0</v>
      </c>
    </row>
    <row r="79" spans="1:11" s="69" customFormat="1" ht="21" customHeight="1">
      <c r="A79" s="115" t="s">
        <v>78</v>
      </c>
      <c r="B79" s="116" t="s">
        <v>161</v>
      </c>
      <c r="C79" s="117">
        <v>81860</v>
      </c>
      <c r="D79" s="118">
        <v>81860</v>
      </c>
      <c r="E79" s="118">
        <v>81860</v>
      </c>
      <c r="F79" s="118"/>
      <c r="G79" s="118"/>
      <c r="H79" s="122"/>
      <c r="I79" s="118">
        <v>0</v>
      </c>
      <c r="J79" s="118">
        <v>0</v>
      </c>
      <c r="K79" s="118">
        <v>0</v>
      </c>
    </row>
    <row r="80" spans="1:11" s="69" customFormat="1" ht="21" customHeight="1">
      <c r="A80" s="115" t="s">
        <v>79</v>
      </c>
      <c r="B80" s="116" t="s">
        <v>160</v>
      </c>
      <c r="C80" s="117">
        <v>804670</v>
      </c>
      <c r="D80" s="117">
        <v>504670</v>
      </c>
      <c r="E80" s="118">
        <v>211620</v>
      </c>
      <c r="F80" s="118">
        <v>149650</v>
      </c>
      <c r="G80" s="118">
        <v>143400</v>
      </c>
      <c r="H80" s="122"/>
      <c r="I80" s="118">
        <v>0</v>
      </c>
      <c r="J80" s="118">
        <v>300000</v>
      </c>
      <c r="K80" s="118">
        <v>0</v>
      </c>
    </row>
    <row r="81" spans="1:11" s="69" customFormat="1" ht="21" customHeight="1">
      <c r="A81" s="115" t="s">
        <v>364</v>
      </c>
      <c r="B81" s="116" t="s">
        <v>365</v>
      </c>
      <c r="C81" s="117">
        <v>500000</v>
      </c>
      <c r="D81" s="117">
        <v>300000</v>
      </c>
      <c r="E81" s="118"/>
      <c r="F81" s="118"/>
      <c r="G81" s="118">
        <v>300000</v>
      </c>
      <c r="H81" s="122">
        <v>200000</v>
      </c>
      <c r="I81" s="118">
        <v>0</v>
      </c>
      <c r="J81" s="118">
        <v>0</v>
      </c>
      <c r="K81" s="118">
        <v>0</v>
      </c>
    </row>
    <row r="82" spans="1:11" s="69" customFormat="1" ht="21" customHeight="1">
      <c r="A82" s="115" t="s">
        <v>366</v>
      </c>
      <c r="B82" s="116" t="s">
        <v>367</v>
      </c>
      <c r="C82" s="117">
        <v>100000</v>
      </c>
      <c r="D82" s="117"/>
      <c r="E82" s="118"/>
      <c r="F82" s="118"/>
      <c r="G82" s="118"/>
      <c r="H82" s="122">
        <v>100000</v>
      </c>
      <c r="I82" s="118">
        <v>0</v>
      </c>
      <c r="J82" s="118">
        <v>0</v>
      </c>
      <c r="K82" s="118">
        <v>0</v>
      </c>
    </row>
    <row r="83" spans="1:11" s="69" customFormat="1" ht="21" customHeight="1">
      <c r="A83" s="115" t="s">
        <v>80</v>
      </c>
      <c r="B83" s="116" t="s">
        <v>162</v>
      </c>
      <c r="C83" s="117">
        <v>400000</v>
      </c>
      <c r="D83" s="117">
        <v>300000</v>
      </c>
      <c r="E83" s="118"/>
      <c r="F83" s="118"/>
      <c r="G83" s="118">
        <v>300000</v>
      </c>
      <c r="H83" s="122">
        <v>100000</v>
      </c>
      <c r="I83" s="118">
        <v>0</v>
      </c>
      <c r="J83" s="118">
        <v>0</v>
      </c>
      <c r="K83" s="118">
        <v>0</v>
      </c>
    </row>
    <row r="84" spans="1:11" s="69" customFormat="1" ht="21" customHeight="1">
      <c r="A84" s="115" t="s">
        <v>368</v>
      </c>
      <c r="B84" s="116" t="s">
        <v>82</v>
      </c>
      <c r="C84" s="117">
        <v>2849780</v>
      </c>
      <c r="D84" s="117">
        <v>2584680</v>
      </c>
      <c r="E84" s="118"/>
      <c r="F84" s="118">
        <v>2181000</v>
      </c>
      <c r="G84" s="118">
        <v>403680</v>
      </c>
      <c r="H84" s="122">
        <v>265100</v>
      </c>
      <c r="I84" s="118">
        <v>0</v>
      </c>
      <c r="J84" s="118">
        <v>0</v>
      </c>
      <c r="K84" s="118">
        <v>0</v>
      </c>
    </row>
    <row r="85" spans="1:11" s="69" customFormat="1" ht="21" customHeight="1">
      <c r="A85" s="115" t="s">
        <v>81</v>
      </c>
      <c r="B85" s="116" t="s">
        <v>116</v>
      </c>
      <c r="C85" s="117">
        <v>2849780</v>
      </c>
      <c r="D85" s="117">
        <v>2584680</v>
      </c>
      <c r="E85" s="118"/>
      <c r="F85" s="118">
        <v>2181000</v>
      </c>
      <c r="G85" s="118">
        <v>403680</v>
      </c>
      <c r="H85" s="122">
        <v>265100</v>
      </c>
      <c r="I85" s="118">
        <v>0</v>
      </c>
      <c r="J85" s="118">
        <v>0</v>
      </c>
      <c r="K85" s="118">
        <v>0</v>
      </c>
    </row>
    <row r="86" spans="1:11" s="69" customFormat="1" ht="21" customHeight="1">
      <c r="A86" s="115" t="s">
        <v>369</v>
      </c>
      <c r="B86" s="116" t="s">
        <v>370</v>
      </c>
      <c r="C86" s="117">
        <v>18245070</v>
      </c>
      <c r="D86" s="117">
        <v>664170</v>
      </c>
      <c r="E86" s="118"/>
      <c r="F86" s="118">
        <v>46450</v>
      </c>
      <c r="G86" s="118">
        <v>617720</v>
      </c>
      <c r="H86" s="122">
        <v>16520900</v>
      </c>
      <c r="I86" s="118">
        <v>0</v>
      </c>
      <c r="J86" s="118">
        <v>1060000</v>
      </c>
      <c r="K86" s="118">
        <v>0</v>
      </c>
    </row>
    <row r="87" spans="1:11" s="69" customFormat="1" ht="21" customHeight="1">
      <c r="A87" s="115" t="s">
        <v>83</v>
      </c>
      <c r="B87" s="116" t="s">
        <v>371</v>
      </c>
      <c r="C87" s="122">
        <v>6242400</v>
      </c>
      <c r="D87" s="117"/>
      <c r="E87" s="118"/>
      <c r="F87" s="118"/>
      <c r="G87" s="118"/>
      <c r="H87" s="122">
        <v>6242400</v>
      </c>
      <c r="I87" s="118">
        <v>0</v>
      </c>
      <c r="J87" s="118">
        <v>0</v>
      </c>
      <c r="K87" s="118">
        <v>0</v>
      </c>
    </row>
    <row r="88" spans="1:11" s="69" customFormat="1" ht="21" customHeight="1">
      <c r="A88" s="115" t="s">
        <v>84</v>
      </c>
      <c r="B88" s="116" t="s">
        <v>372</v>
      </c>
      <c r="C88" s="117">
        <v>11023170</v>
      </c>
      <c r="D88" s="117">
        <v>664170</v>
      </c>
      <c r="E88" s="118"/>
      <c r="F88" s="118">
        <v>46450</v>
      </c>
      <c r="G88" s="118">
        <v>617720</v>
      </c>
      <c r="H88" s="122">
        <v>9299000</v>
      </c>
      <c r="I88" s="118">
        <v>0</v>
      </c>
      <c r="J88" s="118">
        <v>1060000</v>
      </c>
      <c r="K88" s="118">
        <v>0</v>
      </c>
    </row>
    <row r="89" spans="1:11" s="69" customFormat="1" ht="21" customHeight="1">
      <c r="A89" s="115" t="s">
        <v>373</v>
      </c>
      <c r="B89" s="116" t="s">
        <v>374</v>
      </c>
      <c r="C89" s="118">
        <v>553900</v>
      </c>
      <c r="D89" s="117"/>
      <c r="E89" s="118"/>
      <c r="F89" s="118"/>
      <c r="G89" s="118"/>
      <c r="H89" s="118">
        <v>553900</v>
      </c>
      <c r="I89" s="118">
        <v>0</v>
      </c>
      <c r="J89" s="118">
        <v>0</v>
      </c>
      <c r="K89" s="118">
        <v>0</v>
      </c>
    </row>
    <row r="90" spans="1:11" s="69" customFormat="1" ht="21" customHeight="1">
      <c r="A90" s="115" t="s">
        <v>85</v>
      </c>
      <c r="B90" s="116" t="s">
        <v>375</v>
      </c>
      <c r="C90" s="118">
        <v>425500</v>
      </c>
      <c r="D90" s="117"/>
      <c r="E90" s="118"/>
      <c r="F90" s="118"/>
      <c r="G90" s="118"/>
      <c r="H90" s="118">
        <v>425500</v>
      </c>
      <c r="I90" s="118">
        <v>0</v>
      </c>
      <c r="J90" s="118">
        <v>0</v>
      </c>
      <c r="K90" s="118">
        <v>0</v>
      </c>
    </row>
    <row r="91" spans="1:11" s="69" customFormat="1" ht="21" customHeight="1">
      <c r="A91" s="115" t="s">
        <v>376</v>
      </c>
      <c r="B91" s="116" t="s">
        <v>87</v>
      </c>
      <c r="C91" s="117">
        <v>3604520</v>
      </c>
      <c r="D91" s="117">
        <v>2683620</v>
      </c>
      <c r="E91" s="117"/>
      <c r="F91" s="117"/>
      <c r="G91" s="117">
        <v>2683620</v>
      </c>
      <c r="H91" s="117">
        <v>920900</v>
      </c>
      <c r="I91" s="117">
        <v>0</v>
      </c>
      <c r="J91" s="117">
        <v>0</v>
      </c>
      <c r="K91" s="118">
        <v>0</v>
      </c>
    </row>
    <row r="92" spans="1:11" s="69" customFormat="1" ht="21" customHeight="1">
      <c r="A92" s="115" t="s">
        <v>86</v>
      </c>
      <c r="B92" s="116" t="s">
        <v>117</v>
      </c>
      <c r="C92" s="117">
        <v>3604520</v>
      </c>
      <c r="D92" s="117">
        <v>2683620</v>
      </c>
      <c r="E92" s="117"/>
      <c r="F92" s="117"/>
      <c r="G92" s="117">
        <v>2683620</v>
      </c>
      <c r="H92" s="117">
        <v>920900</v>
      </c>
      <c r="I92" s="117">
        <v>0</v>
      </c>
      <c r="J92" s="117">
        <v>0</v>
      </c>
      <c r="K92" s="118">
        <v>0</v>
      </c>
    </row>
    <row r="93" spans="1:11" s="126" customFormat="1" ht="21" customHeight="1">
      <c r="A93" s="123" t="s">
        <v>377</v>
      </c>
      <c r="B93" s="124" t="s">
        <v>378</v>
      </c>
      <c r="C93" s="113">
        <v>36214500</v>
      </c>
      <c r="D93" s="113">
        <v>8557920</v>
      </c>
      <c r="E93" s="113">
        <v>3140940</v>
      </c>
      <c r="F93" s="113">
        <v>2902200</v>
      </c>
      <c r="G93" s="113">
        <v>2514780</v>
      </c>
      <c r="H93" s="113">
        <v>13602180</v>
      </c>
      <c r="I93" s="113">
        <v>0</v>
      </c>
      <c r="J93" s="113">
        <v>14054400</v>
      </c>
      <c r="K93" s="114"/>
    </row>
    <row r="94" spans="1:11" s="69" customFormat="1" ht="21" customHeight="1">
      <c r="A94" s="115" t="s">
        <v>379</v>
      </c>
      <c r="B94" s="116" t="s">
        <v>380</v>
      </c>
      <c r="C94" s="117">
        <v>18196240</v>
      </c>
      <c r="D94" s="117">
        <v>4427840</v>
      </c>
      <c r="E94" s="117">
        <v>1928940</v>
      </c>
      <c r="F94" s="117">
        <v>2425600</v>
      </c>
      <c r="G94" s="117">
        <v>73300</v>
      </c>
      <c r="H94" s="117">
        <v>10008400</v>
      </c>
      <c r="I94" s="117">
        <v>0</v>
      </c>
      <c r="J94" s="117">
        <v>3760000</v>
      </c>
      <c r="K94" s="118">
        <v>0</v>
      </c>
    </row>
    <row r="95" spans="1:11" s="69" customFormat="1" ht="21" customHeight="1">
      <c r="A95" s="115" t="s">
        <v>88</v>
      </c>
      <c r="B95" s="116" t="s">
        <v>164</v>
      </c>
      <c r="C95" s="117">
        <v>420000</v>
      </c>
      <c r="D95" s="117"/>
      <c r="E95" s="117"/>
      <c r="F95" s="117"/>
      <c r="G95" s="117"/>
      <c r="H95" s="117"/>
      <c r="I95" s="117">
        <v>0</v>
      </c>
      <c r="J95" s="117">
        <v>420000</v>
      </c>
      <c r="K95" s="118">
        <v>0</v>
      </c>
    </row>
    <row r="96" spans="1:11" s="69" customFormat="1" ht="21" customHeight="1">
      <c r="A96" s="115" t="s">
        <v>381</v>
      </c>
      <c r="B96" s="116" t="s">
        <v>382</v>
      </c>
      <c r="C96" s="117">
        <v>440000</v>
      </c>
      <c r="D96" s="117"/>
      <c r="E96" s="117"/>
      <c r="F96" s="117"/>
      <c r="G96" s="117"/>
      <c r="H96" s="117"/>
      <c r="I96" s="117">
        <v>0</v>
      </c>
      <c r="J96" s="117">
        <v>440000</v>
      </c>
      <c r="K96" s="118">
        <v>0</v>
      </c>
    </row>
    <row r="97" spans="1:11" s="69" customFormat="1" ht="21" customHeight="1">
      <c r="A97" s="115" t="s">
        <v>89</v>
      </c>
      <c r="B97" s="116" t="s">
        <v>169</v>
      </c>
      <c r="C97" s="117">
        <v>50000</v>
      </c>
      <c r="D97" s="117"/>
      <c r="E97" s="117"/>
      <c r="F97" s="117"/>
      <c r="G97" s="117"/>
      <c r="H97" s="117"/>
      <c r="I97" s="117">
        <v>0</v>
      </c>
      <c r="J97" s="117">
        <v>50000</v>
      </c>
      <c r="K97" s="118">
        <v>0</v>
      </c>
    </row>
    <row r="98" spans="1:11" s="69" customFormat="1" ht="21" customHeight="1">
      <c r="A98" s="115" t="s">
        <v>383</v>
      </c>
      <c r="B98" s="116" t="s">
        <v>384</v>
      </c>
      <c r="C98" s="117">
        <v>7935000</v>
      </c>
      <c r="D98" s="117"/>
      <c r="E98" s="117"/>
      <c r="F98" s="117"/>
      <c r="G98" s="117"/>
      <c r="H98" s="117">
        <v>7935000</v>
      </c>
      <c r="I98" s="117">
        <v>0</v>
      </c>
      <c r="J98" s="117">
        <v>0</v>
      </c>
      <c r="K98" s="118">
        <v>0</v>
      </c>
    </row>
    <row r="99" spans="1:11" s="69" customFormat="1" ht="21" customHeight="1">
      <c r="A99" s="115" t="s">
        <v>90</v>
      </c>
      <c r="B99" s="116" t="s">
        <v>165</v>
      </c>
      <c r="C99" s="117">
        <v>9351240</v>
      </c>
      <c r="D99" s="117">
        <v>4427840</v>
      </c>
      <c r="E99" s="117">
        <v>1928940</v>
      </c>
      <c r="F99" s="117">
        <v>2425600</v>
      </c>
      <c r="G99" s="117">
        <v>73300</v>
      </c>
      <c r="H99" s="117">
        <v>2073400</v>
      </c>
      <c r="I99" s="117">
        <v>0</v>
      </c>
      <c r="J99" s="117">
        <v>2850000</v>
      </c>
      <c r="K99" s="118">
        <v>0</v>
      </c>
    </row>
    <row r="100" spans="1:11" s="69" customFormat="1" ht="21" customHeight="1">
      <c r="A100" s="115" t="s">
        <v>385</v>
      </c>
      <c r="B100" s="116" t="s">
        <v>386</v>
      </c>
      <c r="C100" s="117">
        <v>5230620</v>
      </c>
      <c r="D100" s="117">
        <v>792920</v>
      </c>
      <c r="E100" s="117"/>
      <c r="F100" s="117">
        <v>61200</v>
      </c>
      <c r="G100" s="117">
        <v>731720</v>
      </c>
      <c r="H100" s="117">
        <v>382700</v>
      </c>
      <c r="I100" s="117">
        <v>0</v>
      </c>
      <c r="J100" s="117">
        <v>4055000</v>
      </c>
      <c r="K100" s="118">
        <v>0</v>
      </c>
    </row>
    <row r="101" spans="1:11" s="69" customFormat="1" ht="21" customHeight="1">
      <c r="A101" s="115" t="s">
        <v>387</v>
      </c>
      <c r="B101" s="116" t="s">
        <v>388</v>
      </c>
      <c r="C101" s="117">
        <v>60000</v>
      </c>
      <c r="D101" s="117">
        <v>60000</v>
      </c>
      <c r="E101" s="117"/>
      <c r="F101" s="117"/>
      <c r="G101" s="117">
        <v>60000</v>
      </c>
      <c r="H101" s="117"/>
      <c r="I101" s="117">
        <v>0</v>
      </c>
      <c r="J101" s="117">
        <v>0</v>
      </c>
      <c r="K101" s="118">
        <v>0</v>
      </c>
    </row>
    <row r="102" spans="1:11" s="69" customFormat="1" ht="21" customHeight="1">
      <c r="A102" s="115" t="s">
        <v>91</v>
      </c>
      <c r="B102" s="116" t="s">
        <v>166</v>
      </c>
      <c r="C102" s="117">
        <v>765620</v>
      </c>
      <c r="D102" s="117">
        <v>732920</v>
      </c>
      <c r="E102" s="117"/>
      <c r="F102" s="117">
        <v>61200</v>
      </c>
      <c r="G102" s="117">
        <v>671720</v>
      </c>
      <c r="H102" s="117">
        <v>32700</v>
      </c>
      <c r="I102" s="117">
        <v>0</v>
      </c>
      <c r="J102" s="117">
        <v>0</v>
      </c>
      <c r="K102" s="118">
        <v>0</v>
      </c>
    </row>
    <row r="103" spans="1:11" s="69" customFormat="1" ht="21" customHeight="1">
      <c r="A103" s="115" t="s">
        <v>389</v>
      </c>
      <c r="B103" s="116" t="s">
        <v>390</v>
      </c>
      <c r="C103" s="117">
        <v>1955000</v>
      </c>
      <c r="D103" s="117"/>
      <c r="E103" s="117"/>
      <c r="F103" s="117"/>
      <c r="G103" s="117"/>
      <c r="H103" s="117"/>
      <c r="I103" s="117">
        <v>0</v>
      </c>
      <c r="J103" s="117">
        <v>1955000</v>
      </c>
      <c r="K103" s="118">
        <v>0</v>
      </c>
    </row>
    <row r="104" spans="1:11" s="69" customFormat="1" ht="21" customHeight="1">
      <c r="A104" s="115" t="s">
        <v>92</v>
      </c>
      <c r="B104" s="116" t="s">
        <v>167</v>
      </c>
      <c r="C104" s="117">
        <v>100000</v>
      </c>
      <c r="D104" s="117"/>
      <c r="E104" s="117"/>
      <c r="F104" s="117"/>
      <c r="G104" s="117"/>
      <c r="H104" s="117"/>
      <c r="I104" s="117">
        <v>0</v>
      </c>
      <c r="J104" s="117">
        <v>100000</v>
      </c>
      <c r="K104" s="118">
        <v>0</v>
      </c>
    </row>
    <row r="105" spans="1:11" s="69" customFormat="1" ht="21" customHeight="1">
      <c r="A105" s="115" t="s">
        <v>93</v>
      </c>
      <c r="B105" s="116" t="s">
        <v>168</v>
      </c>
      <c r="C105" s="117">
        <v>2350000</v>
      </c>
      <c r="D105" s="117"/>
      <c r="E105" s="117"/>
      <c r="F105" s="117"/>
      <c r="G105" s="117"/>
      <c r="H105" s="117">
        <v>350000</v>
      </c>
      <c r="I105" s="117">
        <v>0</v>
      </c>
      <c r="J105" s="117">
        <v>2000000</v>
      </c>
      <c r="K105" s="118">
        <v>0</v>
      </c>
    </row>
    <row r="106" spans="1:11" s="69" customFormat="1" ht="21" customHeight="1">
      <c r="A106" s="115" t="s">
        <v>391</v>
      </c>
      <c r="B106" s="116" t="s">
        <v>392</v>
      </c>
      <c r="C106" s="117">
        <v>5047260</v>
      </c>
      <c r="D106" s="117">
        <v>1195160</v>
      </c>
      <c r="E106" s="117"/>
      <c r="F106" s="117">
        <v>415400</v>
      </c>
      <c r="G106" s="117">
        <v>779760</v>
      </c>
      <c r="H106" s="117">
        <v>2014100</v>
      </c>
      <c r="I106" s="117">
        <v>0</v>
      </c>
      <c r="J106" s="117">
        <v>1838000</v>
      </c>
      <c r="K106" s="118">
        <v>0</v>
      </c>
    </row>
    <row r="107" spans="1:11" s="69" customFormat="1" ht="21" customHeight="1">
      <c r="A107" s="115" t="s">
        <v>94</v>
      </c>
      <c r="B107" s="116" t="s">
        <v>393</v>
      </c>
      <c r="C107" s="117">
        <v>4057860</v>
      </c>
      <c r="D107" s="117">
        <v>995760</v>
      </c>
      <c r="E107" s="117"/>
      <c r="F107" s="117">
        <v>236000</v>
      </c>
      <c r="G107" s="117">
        <v>759760</v>
      </c>
      <c r="H107" s="117">
        <v>1224100</v>
      </c>
      <c r="I107" s="117">
        <v>0</v>
      </c>
      <c r="J107" s="117">
        <v>1838000</v>
      </c>
      <c r="K107" s="118">
        <v>0</v>
      </c>
    </row>
    <row r="108" spans="1:11" s="69" customFormat="1" ht="21" customHeight="1">
      <c r="A108" s="115" t="s">
        <v>95</v>
      </c>
      <c r="B108" s="116" t="s">
        <v>170</v>
      </c>
      <c r="C108" s="117">
        <v>679400</v>
      </c>
      <c r="D108" s="117">
        <v>199400</v>
      </c>
      <c r="E108" s="117"/>
      <c r="F108" s="117">
        <v>179400</v>
      </c>
      <c r="G108" s="117">
        <v>20000</v>
      </c>
      <c r="H108" s="117">
        <v>480000</v>
      </c>
      <c r="I108" s="117">
        <v>0</v>
      </c>
      <c r="J108" s="117">
        <v>0</v>
      </c>
      <c r="K108" s="118">
        <v>0</v>
      </c>
    </row>
    <row r="109" spans="1:11" s="69" customFormat="1" ht="21" customHeight="1">
      <c r="A109" s="115" t="s">
        <v>394</v>
      </c>
      <c r="B109" s="116" t="s">
        <v>395</v>
      </c>
      <c r="C109" s="117">
        <v>310000</v>
      </c>
      <c r="D109" s="117"/>
      <c r="E109" s="117"/>
      <c r="F109" s="117"/>
      <c r="G109" s="117"/>
      <c r="H109" s="117">
        <v>310000</v>
      </c>
      <c r="I109" s="117">
        <v>0</v>
      </c>
      <c r="J109" s="117">
        <v>0</v>
      </c>
      <c r="K109" s="118">
        <v>0</v>
      </c>
    </row>
    <row r="110" spans="1:11" s="69" customFormat="1" ht="21" customHeight="1">
      <c r="A110" s="115" t="s">
        <v>396</v>
      </c>
      <c r="B110" s="116" t="s">
        <v>397</v>
      </c>
      <c r="C110" s="117">
        <v>930000</v>
      </c>
      <c r="D110" s="117">
        <v>930000</v>
      </c>
      <c r="E110" s="117"/>
      <c r="F110" s="117"/>
      <c r="G110" s="117">
        <v>930000</v>
      </c>
      <c r="H110" s="117"/>
      <c r="I110" s="117">
        <v>0</v>
      </c>
      <c r="J110" s="117">
        <v>0</v>
      </c>
      <c r="K110" s="118">
        <v>0</v>
      </c>
    </row>
    <row r="111" spans="1:11" s="69" customFormat="1" ht="21" customHeight="1">
      <c r="A111" s="115" t="s">
        <v>398</v>
      </c>
      <c r="B111" s="116" t="s">
        <v>399</v>
      </c>
      <c r="C111" s="117">
        <v>400000</v>
      </c>
      <c r="D111" s="117">
        <v>400000</v>
      </c>
      <c r="E111" s="117"/>
      <c r="F111" s="117"/>
      <c r="G111" s="117">
        <v>400000</v>
      </c>
      <c r="H111" s="117"/>
      <c r="I111" s="117">
        <v>0</v>
      </c>
      <c r="J111" s="117">
        <v>0</v>
      </c>
      <c r="K111" s="118">
        <v>0</v>
      </c>
    </row>
    <row r="112" spans="1:11" s="69" customFormat="1" ht="21" customHeight="1">
      <c r="A112" s="115" t="s">
        <v>400</v>
      </c>
      <c r="B112" s="116" t="s">
        <v>401</v>
      </c>
      <c r="C112" s="117">
        <v>530000</v>
      </c>
      <c r="D112" s="117">
        <v>530000</v>
      </c>
      <c r="E112" s="117"/>
      <c r="F112" s="117"/>
      <c r="G112" s="117">
        <v>530000</v>
      </c>
      <c r="H112" s="117"/>
      <c r="I112" s="117">
        <v>0</v>
      </c>
      <c r="J112" s="117">
        <v>0</v>
      </c>
      <c r="K112" s="118">
        <v>0</v>
      </c>
    </row>
    <row r="113" spans="1:11" s="69" customFormat="1" ht="21" customHeight="1">
      <c r="A113" s="115" t="s">
        <v>402</v>
      </c>
      <c r="B113" s="116" t="s">
        <v>403</v>
      </c>
      <c r="C113" s="117">
        <v>5830380</v>
      </c>
      <c r="D113" s="117">
        <v>1212000</v>
      </c>
      <c r="E113" s="117">
        <v>1212000</v>
      </c>
      <c r="F113" s="117"/>
      <c r="G113" s="117"/>
      <c r="H113" s="117">
        <v>1016980</v>
      </c>
      <c r="I113" s="117">
        <v>0</v>
      </c>
      <c r="J113" s="117">
        <v>3601400</v>
      </c>
      <c r="K113" s="118">
        <v>0</v>
      </c>
    </row>
    <row r="114" spans="1:11" s="69" customFormat="1" ht="21" customHeight="1">
      <c r="A114" s="115" t="s">
        <v>404</v>
      </c>
      <c r="B114" s="116" t="s">
        <v>405</v>
      </c>
      <c r="C114" s="117">
        <v>486000</v>
      </c>
      <c r="D114" s="117"/>
      <c r="E114" s="117"/>
      <c r="F114" s="117"/>
      <c r="G114" s="117"/>
      <c r="H114" s="117"/>
      <c r="I114" s="117">
        <v>0</v>
      </c>
      <c r="J114" s="117">
        <v>486000</v>
      </c>
      <c r="K114" s="118">
        <v>0</v>
      </c>
    </row>
    <row r="115" spans="1:11" s="69" customFormat="1" ht="21" customHeight="1">
      <c r="A115" s="115" t="s">
        <v>96</v>
      </c>
      <c r="B115" s="116" t="s">
        <v>150</v>
      </c>
      <c r="C115" s="117">
        <v>5244380</v>
      </c>
      <c r="D115" s="117">
        <v>1212000</v>
      </c>
      <c r="E115" s="117">
        <v>1212000</v>
      </c>
      <c r="F115" s="117"/>
      <c r="G115" s="117"/>
      <c r="H115" s="117">
        <v>1016980</v>
      </c>
      <c r="I115" s="117">
        <v>0</v>
      </c>
      <c r="J115" s="117">
        <v>3015400</v>
      </c>
      <c r="K115" s="118">
        <v>0</v>
      </c>
    </row>
    <row r="116" spans="1:11" s="69" customFormat="1" ht="21" customHeight="1">
      <c r="A116" s="115" t="s">
        <v>406</v>
      </c>
      <c r="B116" s="116" t="s">
        <v>407</v>
      </c>
      <c r="C116" s="117">
        <v>100000</v>
      </c>
      <c r="D116" s="117"/>
      <c r="E116" s="117"/>
      <c r="F116" s="117"/>
      <c r="G116" s="117"/>
      <c r="H116" s="117"/>
      <c r="I116" s="117">
        <v>0</v>
      </c>
      <c r="J116" s="117">
        <v>100000</v>
      </c>
      <c r="K116" s="118">
        <v>0</v>
      </c>
    </row>
    <row r="117" spans="1:11" s="69" customFormat="1" ht="21" customHeight="1">
      <c r="A117" s="115" t="s">
        <v>408</v>
      </c>
      <c r="B117" s="116" t="s">
        <v>409</v>
      </c>
      <c r="C117" s="117">
        <v>980000</v>
      </c>
      <c r="D117" s="117"/>
      <c r="E117" s="117"/>
      <c r="F117" s="117"/>
      <c r="G117" s="117"/>
      <c r="H117" s="117">
        <v>180000</v>
      </c>
      <c r="I117" s="117">
        <v>0</v>
      </c>
      <c r="J117" s="117">
        <v>800000</v>
      </c>
      <c r="K117" s="118">
        <v>0</v>
      </c>
    </row>
    <row r="118" spans="1:11" s="69" customFormat="1" ht="21" customHeight="1">
      <c r="A118" s="115" t="s">
        <v>410</v>
      </c>
      <c r="B118" s="116" t="s">
        <v>411</v>
      </c>
      <c r="C118" s="117">
        <v>980000</v>
      </c>
      <c r="D118" s="117"/>
      <c r="E118" s="117"/>
      <c r="F118" s="117"/>
      <c r="G118" s="117"/>
      <c r="H118" s="117">
        <v>180000</v>
      </c>
      <c r="I118" s="117">
        <v>0</v>
      </c>
      <c r="J118" s="117">
        <v>800000</v>
      </c>
      <c r="K118" s="118">
        <v>0</v>
      </c>
    </row>
    <row r="119" spans="1:11" s="88" customFormat="1" ht="21" customHeight="1">
      <c r="A119" s="123" t="s">
        <v>412</v>
      </c>
      <c r="B119" s="124" t="s">
        <v>413</v>
      </c>
      <c r="C119" s="113">
        <v>100000</v>
      </c>
      <c r="D119" s="113"/>
      <c r="E119" s="113"/>
      <c r="F119" s="113"/>
      <c r="G119" s="113"/>
      <c r="H119" s="113">
        <v>100000</v>
      </c>
      <c r="I119" s="113">
        <v>0</v>
      </c>
      <c r="J119" s="113">
        <v>0</v>
      </c>
      <c r="K119" s="114">
        <v>0</v>
      </c>
    </row>
    <row r="120" spans="1:11" s="69" customFormat="1" ht="21" customHeight="1">
      <c r="A120" s="115" t="s">
        <v>414</v>
      </c>
      <c r="B120" s="116" t="s">
        <v>415</v>
      </c>
      <c r="C120" s="117">
        <v>100000</v>
      </c>
      <c r="D120" s="117"/>
      <c r="E120" s="117"/>
      <c r="F120" s="117"/>
      <c r="G120" s="117"/>
      <c r="H120" s="117">
        <v>100000</v>
      </c>
      <c r="I120" s="117">
        <v>0</v>
      </c>
      <c r="J120" s="117">
        <v>0</v>
      </c>
      <c r="K120" s="118">
        <v>0</v>
      </c>
    </row>
    <row r="121" spans="1:11" s="69" customFormat="1" ht="21" customHeight="1">
      <c r="A121" s="115" t="s">
        <v>416</v>
      </c>
      <c r="B121" s="116" t="s">
        <v>417</v>
      </c>
      <c r="C121" s="117">
        <v>100000</v>
      </c>
      <c r="D121" s="117"/>
      <c r="E121" s="117"/>
      <c r="F121" s="117"/>
      <c r="G121" s="117"/>
      <c r="H121" s="117">
        <v>100000</v>
      </c>
      <c r="I121" s="117">
        <v>0</v>
      </c>
      <c r="J121" s="117">
        <v>0</v>
      </c>
      <c r="K121" s="118">
        <v>0</v>
      </c>
    </row>
    <row r="122" spans="1:11" s="126" customFormat="1" ht="21" customHeight="1">
      <c r="A122" s="123" t="s">
        <v>418</v>
      </c>
      <c r="B122" s="124" t="s">
        <v>419</v>
      </c>
      <c r="C122" s="113">
        <v>714700</v>
      </c>
      <c r="D122" s="113">
        <v>551300</v>
      </c>
      <c r="E122" s="113">
        <v>6800</v>
      </c>
      <c r="F122" s="113">
        <v>533850</v>
      </c>
      <c r="G122" s="113">
        <v>10650</v>
      </c>
      <c r="H122" s="113"/>
      <c r="I122" s="113">
        <v>0</v>
      </c>
      <c r="J122" s="113">
        <v>163400</v>
      </c>
      <c r="K122" s="114"/>
    </row>
    <row r="123" spans="1:11" s="69" customFormat="1" ht="21" customHeight="1">
      <c r="A123" s="115" t="s">
        <v>420</v>
      </c>
      <c r="B123" s="116" t="s">
        <v>421</v>
      </c>
      <c r="C123" s="117">
        <v>24700</v>
      </c>
      <c r="D123" s="117">
        <v>24700</v>
      </c>
      <c r="E123" s="117">
        <v>6800</v>
      </c>
      <c r="F123" s="117">
        <v>7250</v>
      </c>
      <c r="G123" s="117">
        <v>10650</v>
      </c>
      <c r="H123" s="117"/>
      <c r="I123" s="117">
        <v>0</v>
      </c>
      <c r="J123" s="117">
        <v>0</v>
      </c>
      <c r="K123" s="118">
        <v>0</v>
      </c>
    </row>
    <row r="124" spans="1:11" s="69" customFormat="1" ht="21" customHeight="1">
      <c r="A124" s="115" t="s">
        <v>97</v>
      </c>
      <c r="B124" s="116" t="s">
        <v>270</v>
      </c>
      <c r="C124" s="117">
        <v>24700</v>
      </c>
      <c r="D124" s="117">
        <v>24700</v>
      </c>
      <c r="E124" s="117">
        <v>6800</v>
      </c>
      <c r="F124" s="117">
        <v>7250</v>
      </c>
      <c r="G124" s="117">
        <v>10650</v>
      </c>
      <c r="H124" s="117"/>
      <c r="I124" s="117">
        <v>0</v>
      </c>
      <c r="J124" s="117">
        <v>0</v>
      </c>
      <c r="K124" s="118">
        <v>0</v>
      </c>
    </row>
    <row r="125" spans="1:11" s="69" customFormat="1" ht="21" customHeight="1">
      <c r="A125" s="115" t="s">
        <v>422</v>
      </c>
      <c r="B125" s="116" t="s">
        <v>423</v>
      </c>
      <c r="C125" s="117">
        <v>20000</v>
      </c>
      <c r="D125" s="117"/>
      <c r="E125" s="117"/>
      <c r="F125" s="117"/>
      <c r="G125" s="117"/>
      <c r="H125" s="117"/>
      <c r="I125" s="117">
        <v>0</v>
      </c>
      <c r="J125" s="117">
        <v>20000</v>
      </c>
      <c r="K125" s="118">
        <v>0</v>
      </c>
    </row>
    <row r="126" spans="1:11" s="69" customFormat="1" ht="21" customHeight="1">
      <c r="A126" s="115" t="s">
        <v>424</v>
      </c>
      <c r="B126" s="116" t="s">
        <v>425</v>
      </c>
      <c r="C126" s="117">
        <v>20000</v>
      </c>
      <c r="D126" s="117"/>
      <c r="E126" s="117"/>
      <c r="F126" s="117"/>
      <c r="G126" s="117"/>
      <c r="H126" s="117"/>
      <c r="I126" s="117">
        <v>0</v>
      </c>
      <c r="J126" s="117">
        <v>20000</v>
      </c>
      <c r="K126" s="118">
        <v>0</v>
      </c>
    </row>
    <row r="127" spans="1:11" s="69" customFormat="1" ht="21" customHeight="1">
      <c r="A127" s="115" t="s">
        <v>426</v>
      </c>
      <c r="B127" s="116" t="s">
        <v>427</v>
      </c>
      <c r="C127" s="117">
        <v>670000</v>
      </c>
      <c r="D127" s="117">
        <v>526600</v>
      </c>
      <c r="E127" s="117"/>
      <c r="F127" s="117">
        <v>526600</v>
      </c>
      <c r="G127" s="117"/>
      <c r="H127" s="117"/>
      <c r="I127" s="117">
        <v>0</v>
      </c>
      <c r="J127" s="117">
        <v>143400</v>
      </c>
      <c r="K127" s="118">
        <v>0</v>
      </c>
    </row>
    <row r="128" spans="1:11" s="69" customFormat="1" ht="21" customHeight="1">
      <c r="A128" s="115" t="s">
        <v>428</v>
      </c>
      <c r="B128" s="116" t="s">
        <v>429</v>
      </c>
      <c r="C128" s="117">
        <v>670000</v>
      </c>
      <c r="D128" s="117">
        <v>526600</v>
      </c>
      <c r="E128" s="117"/>
      <c r="F128" s="117">
        <v>526600</v>
      </c>
      <c r="G128" s="117"/>
      <c r="H128" s="117"/>
      <c r="I128" s="117">
        <v>0</v>
      </c>
      <c r="J128" s="117">
        <v>143400</v>
      </c>
      <c r="K128" s="118">
        <v>0</v>
      </c>
    </row>
    <row r="129" spans="1:11" s="88" customFormat="1" ht="21" customHeight="1">
      <c r="A129" s="123" t="s">
        <v>430</v>
      </c>
      <c r="B129" s="124" t="s">
        <v>431</v>
      </c>
      <c r="C129" s="113">
        <v>6402100</v>
      </c>
      <c r="D129" s="113"/>
      <c r="E129" s="113"/>
      <c r="F129" s="113"/>
      <c r="G129" s="113"/>
      <c r="H129" s="113">
        <v>500000</v>
      </c>
      <c r="I129" s="113">
        <v>0</v>
      </c>
      <c r="J129" s="113">
        <v>5902100</v>
      </c>
      <c r="K129" s="114">
        <v>0</v>
      </c>
    </row>
    <row r="130" spans="1:11" s="69" customFormat="1" ht="21" customHeight="1">
      <c r="A130" s="115" t="s">
        <v>432</v>
      </c>
      <c r="B130" s="116" t="s">
        <v>433</v>
      </c>
      <c r="C130" s="117">
        <v>6402100</v>
      </c>
      <c r="D130" s="117"/>
      <c r="E130" s="117"/>
      <c r="F130" s="117"/>
      <c r="G130" s="117"/>
      <c r="H130" s="117">
        <v>500000</v>
      </c>
      <c r="I130" s="117">
        <v>0</v>
      </c>
      <c r="J130" s="117">
        <v>5902100</v>
      </c>
      <c r="K130" s="118">
        <v>0</v>
      </c>
    </row>
    <row r="131" spans="1:11" s="69" customFormat="1" ht="21" customHeight="1">
      <c r="A131" s="115" t="s">
        <v>98</v>
      </c>
      <c r="B131" s="116" t="s">
        <v>270</v>
      </c>
      <c r="C131" s="117">
        <v>200000</v>
      </c>
      <c r="D131" s="117"/>
      <c r="E131" s="117"/>
      <c r="F131" s="117"/>
      <c r="G131" s="117"/>
      <c r="H131" s="117">
        <v>100000</v>
      </c>
      <c r="I131" s="117">
        <v>0</v>
      </c>
      <c r="J131" s="117">
        <v>100000</v>
      </c>
      <c r="K131" s="118">
        <v>0</v>
      </c>
    </row>
    <row r="132" spans="1:11" s="69" customFormat="1" ht="21" customHeight="1">
      <c r="A132" s="115" t="s">
        <v>99</v>
      </c>
      <c r="B132" s="116" t="s">
        <v>171</v>
      </c>
      <c r="C132" s="117">
        <v>6202100</v>
      </c>
      <c r="D132" s="117"/>
      <c r="E132" s="117"/>
      <c r="F132" s="117"/>
      <c r="G132" s="117"/>
      <c r="H132" s="117">
        <v>400000</v>
      </c>
      <c r="I132" s="117">
        <v>0</v>
      </c>
      <c r="J132" s="117">
        <v>5802100</v>
      </c>
      <c r="K132" s="118">
        <v>0</v>
      </c>
    </row>
    <row r="133" spans="1:11" s="88" customFormat="1" ht="21" customHeight="1">
      <c r="A133" s="123" t="s">
        <v>434</v>
      </c>
      <c r="B133" s="124" t="s">
        <v>435</v>
      </c>
      <c r="C133" s="113">
        <v>5106000</v>
      </c>
      <c r="D133" s="113">
        <v>796800</v>
      </c>
      <c r="E133" s="113"/>
      <c r="F133" s="113">
        <v>160000</v>
      </c>
      <c r="G133" s="113">
        <v>636800</v>
      </c>
      <c r="H133" s="113">
        <v>4309200</v>
      </c>
      <c r="I133" s="113">
        <v>0</v>
      </c>
      <c r="J133" s="113">
        <v>0</v>
      </c>
      <c r="K133" s="114"/>
    </row>
    <row r="134" spans="1:11" s="69" customFormat="1" ht="21" customHeight="1">
      <c r="A134" s="115" t="s">
        <v>436</v>
      </c>
      <c r="B134" s="116" t="s">
        <v>437</v>
      </c>
      <c r="C134" s="117">
        <v>4499400</v>
      </c>
      <c r="D134" s="117">
        <v>190200</v>
      </c>
      <c r="E134" s="117"/>
      <c r="F134" s="117">
        <v>160000</v>
      </c>
      <c r="G134" s="117">
        <v>30200</v>
      </c>
      <c r="H134" s="117">
        <v>4309200</v>
      </c>
      <c r="I134" s="117">
        <v>0</v>
      </c>
      <c r="J134" s="117">
        <v>0</v>
      </c>
      <c r="K134" s="118">
        <v>0</v>
      </c>
    </row>
    <row r="135" spans="1:11" s="69" customFormat="1" ht="21" customHeight="1">
      <c r="A135" s="115" t="s">
        <v>438</v>
      </c>
      <c r="B135" s="116" t="s">
        <v>439</v>
      </c>
      <c r="C135" s="117">
        <v>1499460</v>
      </c>
      <c r="D135" s="117">
        <v>159160</v>
      </c>
      <c r="E135" s="117"/>
      <c r="F135" s="117">
        <v>128960</v>
      </c>
      <c r="G135" s="117">
        <v>30200</v>
      </c>
      <c r="H135" s="117">
        <v>1340300</v>
      </c>
      <c r="I135" s="117">
        <v>0</v>
      </c>
      <c r="J135" s="117">
        <v>0</v>
      </c>
      <c r="K135" s="118">
        <v>0</v>
      </c>
    </row>
    <row r="136" spans="1:11" s="69" customFormat="1" ht="21" customHeight="1">
      <c r="A136" s="115" t="s">
        <v>440</v>
      </c>
      <c r="B136" s="116" t="s">
        <v>441</v>
      </c>
      <c r="C136" s="117">
        <v>2999940</v>
      </c>
      <c r="D136" s="117">
        <v>31040</v>
      </c>
      <c r="E136" s="117"/>
      <c r="F136" s="117">
        <v>31040</v>
      </c>
      <c r="G136" s="117"/>
      <c r="H136" s="117">
        <v>2968900</v>
      </c>
      <c r="I136" s="117">
        <v>0</v>
      </c>
      <c r="J136" s="117">
        <v>0</v>
      </c>
      <c r="K136" s="118">
        <v>0</v>
      </c>
    </row>
    <row r="137" spans="1:11" s="69" customFormat="1" ht="21" customHeight="1">
      <c r="A137" s="115" t="s">
        <v>442</v>
      </c>
      <c r="B137" s="116" t="s">
        <v>443</v>
      </c>
      <c r="C137" s="117">
        <v>606600</v>
      </c>
      <c r="D137" s="117">
        <v>606600</v>
      </c>
      <c r="E137" s="117"/>
      <c r="F137" s="117"/>
      <c r="G137" s="117">
        <v>606600</v>
      </c>
      <c r="H137" s="117"/>
      <c r="I137" s="117">
        <v>0</v>
      </c>
      <c r="J137" s="117">
        <v>0</v>
      </c>
      <c r="K137" s="118">
        <v>0</v>
      </c>
    </row>
    <row r="138" spans="1:11" s="69" customFormat="1" ht="21" customHeight="1">
      <c r="A138" s="115" t="s">
        <v>444</v>
      </c>
      <c r="B138" s="116" t="s">
        <v>445</v>
      </c>
      <c r="C138" s="117">
        <v>606600</v>
      </c>
      <c r="D138" s="117">
        <v>606600</v>
      </c>
      <c r="E138" s="117"/>
      <c r="F138" s="117"/>
      <c r="G138" s="117">
        <v>606600</v>
      </c>
      <c r="H138" s="117"/>
      <c r="I138" s="117">
        <v>0</v>
      </c>
      <c r="J138" s="117">
        <v>0</v>
      </c>
      <c r="K138" s="118">
        <v>0</v>
      </c>
    </row>
    <row r="139" spans="1:11" s="88" customFormat="1" ht="21" customHeight="1">
      <c r="A139" s="123" t="s">
        <v>446</v>
      </c>
      <c r="B139" s="124" t="s">
        <v>251</v>
      </c>
      <c r="C139" s="113">
        <v>4858000</v>
      </c>
      <c r="D139" s="113"/>
      <c r="E139" s="113"/>
      <c r="F139" s="113"/>
      <c r="G139" s="113"/>
      <c r="H139" s="113">
        <v>4608000</v>
      </c>
      <c r="I139" s="113">
        <v>0</v>
      </c>
      <c r="J139" s="113">
        <v>250000</v>
      </c>
      <c r="K139" s="114"/>
    </row>
    <row r="140" spans="1:11" s="69" customFormat="1" ht="21" customHeight="1">
      <c r="A140" s="115" t="s">
        <v>447</v>
      </c>
      <c r="B140" s="116" t="s">
        <v>448</v>
      </c>
      <c r="C140" s="117">
        <v>4858000</v>
      </c>
      <c r="D140" s="117"/>
      <c r="E140" s="117"/>
      <c r="F140" s="117"/>
      <c r="G140" s="117"/>
      <c r="H140" s="117">
        <v>4608000</v>
      </c>
      <c r="I140" s="117">
        <v>0</v>
      </c>
      <c r="J140" s="117">
        <v>250000</v>
      </c>
      <c r="K140" s="118">
        <v>0</v>
      </c>
    </row>
    <row r="141" spans="1:11" s="69" customFormat="1" ht="21" customHeight="1">
      <c r="A141" s="115" t="s">
        <v>449</v>
      </c>
      <c r="B141" s="116" t="s">
        <v>450</v>
      </c>
      <c r="C141" s="117">
        <v>4308000</v>
      </c>
      <c r="D141" s="117"/>
      <c r="E141" s="117"/>
      <c r="F141" s="117"/>
      <c r="G141" s="117"/>
      <c r="H141" s="117">
        <v>4308000</v>
      </c>
      <c r="I141" s="117">
        <v>0</v>
      </c>
      <c r="J141" s="117">
        <v>0</v>
      </c>
      <c r="K141" s="118">
        <v>0</v>
      </c>
    </row>
    <row r="142" spans="1:11" s="69" customFormat="1" ht="21" customHeight="1">
      <c r="A142" s="115" t="s">
        <v>451</v>
      </c>
      <c r="B142" s="116" t="s">
        <v>452</v>
      </c>
      <c r="C142" s="117">
        <v>550000</v>
      </c>
      <c r="D142" s="117"/>
      <c r="E142" s="117"/>
      <c r="F142" s="117"/>
      <c r="G142" s="117"/>
      <c r="H142" s="117">
        <v>300000</v>
      </c>
      <c r="I142" s="117">
        <v>0</v>
      </c>
      <c r="J142" s="117">
        <v>250000</v>
      </c>
      <c r="K142" s="118">
        <v>0</v>
      </c>
    </row>
  </sheetData>
  <sheetProtection formatCells="0" formatColumns="0" formatRows="0"/>
  <mergeCells count="11">
    <mergeCell ref="A4:A5"/>
    <mergeCell ref="B4:B5"/>
    <mergeCell ref="C4:C5"/>
    <mergeCell ref="H4:H5"/>
    <mergeCell ref="I4:I5"/>
    <mergeCell ref="A2:K2"/>
    <mergeCell ref="J4:J5"/>
    <mergeCell ref="K4:K5"/>
    <mergeCell ref="A3:C3"/>
    <mergeCell ref="J3:K3"/>
    <mergeCell ref="D4:G4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zoomScalePageLayoutView="0" workbookViewId="0" topLeftCell="A1">
      <selection activeCell="C10" sqref="C10"/>
    </sheetView>
  </sheetViews>
  <sheetFormatPr defaultColWidth="9.16015625" defaultRowHeight="12.75" customHeight="1"/>
  <cols>
    <col min="1" max="1" width="25.83203125" style="0" customWidth="1"/>
    <col min="2" max="2" width="39.33203125" style="0" customWidth="1"/>
    <col min="3" max="3" width="25.16015625" style="32" customWidth="1"/>
    <col min="4" max="6" width="12" style="0" customWidth="1"/>
  </cols>
  <sheetData>
    <row r="1" spans="1:6" ht="18.75" customHeight="1">
      <c r="A1" s="25"/>
      <c r="B1" s="2"/>
      <c r="C1" s="26" t="s">
        <v>176</v>
      </c>
      <c r="D1" s="11"/>
      <c r="E1" s="9"/>
      <c r="F1" s="9"/>
    </row>
    <row r="2" spans="1:6" ht="36" customHeight="1">
      <c r="A2" s="192" t="s">
        <v>177</v>
      </c>
      <c r="B2" s="192"/>
      <c r="C2" s="192"/>
      <c r="D2" s="11"/>
      <c r="E2" s="9"/>
      <c r="F2" s="9"/>
    </row>
    <row r="3" spans="1:6" ht="24" customHeight="1">
      <c r="A3" s="193" t="s">
        <v>521</v>
      </c>
      <c r="B3" s="194"/>
      <c r="C3" s="38" t="s">
        <v>2</v>
      </c>
      <c r="D3" s="11"/>
      <c r="E3" s="9"/>
      <c r="F3" s="9"/>
    </row>
    <row r="4" spans="1:6" s="69" customFormat="1" ht="21" customHeight="1">
      <c r="A4" s="195" t="s">
        <v>178</v>
      </c>
      <c r="B4" s="168" t="s">
        <v>179</v>
      </c>
      <c r="C4" s="168" t="s">
        <v>33</v>
      </c>
      <c r="D4" s="104"/>
      <c r="E4" s="104"/>
      <c r="F4" s="104"/>
    </row>
    <row r="5" spans="1:6" s="69" customFormat="1" ht="11.25" customHeight="1">
      <c r="A5" s="195"/>
      <c r="B5" s="168"/>
      <c r="C5" s="174"/>
      <c r="D5" s="104"/>
      <c r="E5" s="72"/>
      <c r="F5" s="72"/>
    </row>
    <row r="6" spans="1:6" s="88" customFormat="1" ht="21" customHeight="1">
      <c r="A6" s="196" t="s">
        <v>260</v>
      </c>
      <c r="B6" s="197"/>
      <c r="C6" s="96">
        <v>39761500</v>
      </c>
      <c r="D6" s="97"/>
      <c r="E6" s="98"/>
      <c r="F6" s="98"/>
    </row>
    <row r="7" spans="1:6" s="64" customFormat="1" ht="21" customHeight="1">
      <c r="A7" s="76">
        <v>301</v>
      </c>
      <c r="B7" s="77" t="s">
        <v>135</v>
      </c>
      <c r="C7" s="51">
        <v>16979000</v>
      </c>
      <c r="D7" s="62"/>
      <c r="E7" s="63"/>
      <c r="F7" s="63"/>
    </row>
    <row r="8" spans="1:6" s="64" customFormat="1" ht="21" customHeight="1">
      <c r="A8" s="58">
        <v>30101</v>
      </c>
      <c r="B8" s="78" t="s">
        <v>180</v>
      </c>
      <c r="C8" s="67">
        <v>1744260</v>
      </c>
      <c r="D8" s="62"/>
      <c r="E8" s="63"/>
      <c r="F8" s="63"/>
    </row>
    <row r="9" spans="1:6" s="64" customFormat="1" ht="21" customHeight="1">
      <c r="A9" s="58">
        <v>30102</v>
      </c>
      <c r="B9" s="78" t="s">
        <v>181</v>
      </c>
      <c r="C9" s="67">
        <v>1852050</v>
      </c>
      <c r="D9" s="62"/>
      <c r="E9" s="63"/>
      <c r="F9" s="63"/>
    </row>
    <row r="10" spans="1:6" s="64" customFormat="1" ht="21" customHeight="1">
      <c r="A10" s="58">
        <v>30103</v>
      </c>
      <c r="B10" s="78" t="s">
        <v>182</v>
      </c>
      <c r="C10" s="67">
        <v>5021900</v>
      </c>
      <c r="D10" s="62"/>
      <c r="E10" s="63"/>
      <c r="F10" s="63"/>
    </row>
    <row r="11" spans="1:6" s="64" customFormat="1" ht="21" customHeight="1">
      <c r="A11" s="58">
        <v>30106</v>
      </c>
      <c r="B11" s="78" t="s">
        <v>183</v>
      </c>
      <c r="C11" s="67">
        <v>51240</v>
      </c>
      <c r="D11" s="62"/>
      <c r="E11" s="63"/>
      <c r="F11" s="63"/>
    </row>
    <row r="12" spans="1:6" s="64" customFormat="1" ht="21" customHeight="1">
      <c r="A12" s="58">
        <v>30108</v>
      </c>
      <c r="B12" s="78" t="s">
        <v>184</v>
      </c>
      <c r="C12" s="67">
        <v>341350</v>
      </c>
      <c r="D12" s="62"/>
      <c r="E12" s="63"/>
      <c r="F12" s="63"/>
    </row>
    <row r="13" spans="1:6" s="64" customFormat="1" ht="21" customHeight="1">
      <c r="A13" s="58">
        <v>30112</v>
      </c>
      <c r="B13" s="78" t="s">
        <v>185</v>
      </c>
      <c r="C13" s="67">
        <v>3053300</v>
      </c>
      <c r="D13" s="62"/>
      <c r="E13" s="63"/>
      <c r="F13" s="63"/>
    </row>
    <row r="14" spans="1:6" s="64" customFormat="1" ht="21" customHeight="1">
      <c r="A14" s="58">
        <v>30199</v>
      </c>
      <c r="B14" s="78" t="s">
        <v>186</v>
      </c>
      <c r="C14" s="67">
        <v>4914900</v>
      </c>
      <c r="D14" s="62"/>
      <c r="E14" s="63"/>
      <c r="F14" s="63"/>
    </row>
    <row r="15" spans="1:6" s="64" customFormat="1" ht="21" customHeight="1">
      <c r="A15" s="53">
        <v>302</v>
      </c>
      <c r="B15" s="79" t="s">
        <v>136</v>
      </c>
      <c r="C15" s="51">
        <v>12523990</v>
      </c>
      <c r="D15" s="62"/>
      <c r="E15" s="63"/>
      <c r="F15" s="63"/>
    </row>
    <row r="16" spans="1:6" s="64" customFormat="1" ht="21" customHeight="1">
      <c r="A16" s="58">
        <v>30201</v>
      </c>
      <c r="B16" s="78" t="s">
        <v>522</v>
      </c>
      <c r="C16" s="67">
        <v>800000</v>
      </c>
      <c r="D16" s="62"/>
      <c r="E16" s="63"/>
      <c r="F16" s="63"/>
    </row>
    <row r="17" spans="1:6" s="64" customFormat="1" ht="21" customHeight="1">
      <c r="A17" s="58">
        <v>30202</v>
      </c>
      <c r="B17" s="78" t="s">
        <v>187</v>
      </c>
      <c r="C17" s="67">
        <v>211900</v>
      </c>
      <c r="D17" s="62"/>
      <c r="E17" s="63"/>
      <c r="F17" s="63"/>
    </row>
    <row r="18" spans="1:6" s="64" customFormat="1" ht="21" customHeight="1">
      <c r="A18" s="58">
        <v>30204</v>
      </c>
      <c r="B18" s="78" t="s">
        <v>188</v>
      </c>
      <c r="C18" s="67">
        <v>238400</v>
      </c>
      <c r="D18" s="62"/>
      <c r="E18" s="63"/>
      <c r="F18" s="63"/>
    </row>
    <row r="19" spans="1:6" s="64" customFormat="1" ht="21" customHeight="1">
      <c r="A19" s="58">
        <v>30205</v>
      </c>
      <c r="B19" s="78" t="s">
        <v>189</v>
      </c>
      <c r="C19" s="67">
        <v>28400</v>
      </c>
      <c r="D19" s="62"/>
      <c r="E19" s="63"/>
      <c r="F19" s="63"/>
    </row>
    <row r="20" spans="1:6" s="64" customFormat="1" ht="21" customHeight="1">
      <c r="A20" s="58">
        <v>30206</v>
      </c>
      <c r="B20" s="78" t="s">
        <v>190</v>
      </c>
      <c r="C20" s="67">
        <v>377700</v>
      </c>
      <c r="D20" s="62"/>
      <c r="E20" s="63"/>
      <c r="F20" s="63"/>
    </row>
    <row r="21" spans="1:6" s="64" customFormat="1" ht="21" customHeight="1">
      <c r="A21" s="58">
        <v>30207</v>
      </c>
      <c r="B21" s="78" t="s">
        <v>191</v>
      </c>
      <c r="C21" s="67">
        <v>12200</v>
      </c>
      <c r="D21" s="62"/>
      <c r="E21" s="63"/>
      <c r="F21" s="63"/>
    </row>
    <row r="22" spans="1:6" s="64" customFormat="1" ht="21" customHeight="1">
      <c r="A22" s="58">
        <v>30211</v>
      </c>
      <c r="B22" s="78" t="s">
        <v>192</v>
      </c>
      <c r="C22" s="67">
        <v>363300</v>
      </c>
      <c r="D22" s="62"/>
      <c r="E22" s="63"/>
      <c r="F22" s="63"/>
    </row>
    <row r="23" spans="1:6" s="64" customFormat="1" ht="21" customHeight="1">
      <c r="A23" s="58">
        <v>30213</v>
      </c>
      <c r="B23" s="78" t="s">
        <v>193</v>
      </c>
      <c r="C23" s="67">
        <v>745800</v>
      </c>
      <c r="D23" s="62"/>
      <c r="E23" s="63"/>
      <c r="F23" s="63"/>
    </row>
    <row r="24" spans="1:6" s="64" customFormat="1" ht="21" customHeight="1">
      <c r="A24" s="58">
        <v>30214</v>
      </c>
      <c r="B24" s="78" t="s">
        <v>194</v>
      </c>
      <c r="C24" s="67">
        <v>86800</v>
      </c>
      <c r="D24" s="62"/>
      <c r="E24" s="63"/>
      <c r="F24" s="63"/>
    </row>
    <row r="25" spans="1:6" s="64" customFormat="1" ht="21" customHeight="1">
      <c r="A25" s="58">
        <v>30215</v>
      </c>
      <c r="B25" s="78" t="s">
        <v>195</v>
      </c>
      <c r="C25" s="67">
        <v>27200</v>
      </c>
      <c r="D25" s="62"/>
      <c r="E25" s="63"/>
      <c r="F25" s="63"/>
    </row>
    <row r="26" spans="1:6" s="64" customFormat="1" ht="21" customHeight="1">
      <c r="A26" s="58">
        <v>30216</v>
      </c>
      <c r="B26" s="78" t="s">
        <v>196</v>
      </c>
      <c r="C26" s="67">
        <v>21800</v>
      </c>
      <c r="D26" s="62"/>
      <c r="E26" s="63"/>
      <c r="F26" s="63"/>
    </row>
    <row r="27" spans="1:6" s="64" customFormat="1" ht="21" customHeight="1">
      <c r="A27" s="58">
        <v>30217</v>
      </c>
      <c r="B27" s="78" t="s">
        <v>197</v>
      </c>
      <c r="C27" s="67">
        <v>117000</v>
      </c>
      <c r="D27" s="62"/>
      <c r="E27" s="63"/>
      <c r="F27" s="63"/>
    </row>
    <row r="28" spans="1:6" s="64" customFormat="1" ht="21" customHeight="1">
      <c r="A28" s="58">
        <v>30226</v>
      </c>
      <c r="B28" s="78" t="s">
        <v>198</v>
      </c>
      <c r="C28" s="67">
        <v>1673800</v>
      </c>
      <c r="D28" s="62"/>
      <c r="E28" s="63"/>
      <c r="F28" s="63"/>
    </row>
    <row r="29" spans="1:6" s="64" customFormat="1" ht="21" customHeight="1">
      <c r="A29" s="58">
        <v>30229</v>
      </c>
      <c r="B29" s="78" t="s">
        <v>199</v>
      </c>
      <c r="C29" s="67">
        <v>5305800</v>
      </c>
      <c r="D29" s="62"/>
      <c r="E29" s="63"/>
      <c r="F29" s="63"/>
    </row>
    <row r="30" spans="1:6" s="64" customFormat="1" ht="21" customHeight="1">
      <c r="A30" s="58">
        <v>30231</v>
      </c>
      <c r="B30" s="78" t="s">
        <v>200</v>
      </c>
      <c r="C30" s="67">
        <v>73800</v>
      </c>
      <c r="D30" s="62"/>
      <c r="E30" s="63"/>
      <c r="F30" s="63"/>
    </row>
    <row r="31" spans="1:6" s="64" customFormat="1" ht="21" customHeight="1">
      <c r="A31" s="58">
        <v>30239</v>
      </c>
      <c r="B31" s="78" t="s">
        <v>201</v>
      </c>
      <c r="C31" s="67">
        <v>48100</v>
      </c>
      <c r="D31" s="62"/>
      <c r="E31" s="63"/>
      <c r="F31" s="63"/>
    </row>
    <row r="32" spans="1:6" s="64" customFormat="1" ht="21" customHeight="1">
      <c r="A32" s="58">
        <v>30299</v>
      </c>
      <c r="B32" s="78" t="s">
        <v>202</v>
      </c>
      <c r="C32" s="67">
        <v>2391990</v>
      </c>
      <c r="D32" s="62"/>
      <c r="E32" s="63"/>
      <c r="F32" s="63"/>
    </row>
    <row r="33" spans="1:6" s="64" customFormat="1" ht="21" customHeight="1">
      <c r="A33" s="53">
        <v>303</v>
      </c>
      <c r="B33" s="77" t="s">
        <v>137</v>
      </c>
      <c r="C33" s="51">
        <v>10258510</v>
      </c>
      <c r="E33" s="62"/>
      <c r="F33" s="63"/>
    </row>
    <row r="34" spans="1:6" s="64" customFormat="1" ht="21" customHeight="1">
      <c r="A34" s="58">
        <v>30304</v>
      </c>
      <c r="B34" s="78" t="s">
        <v>203</v>
      </c>
      <c r="C34" s="67">
        <v>332200</v>
      </c>
      <c r="D34" s="62"/>
      <c r="E34" s="63"/>
      <c r="F34" s="63"/>
    </row>
    <row r="35" spans="1:6" s="64" customFormat="1" ht="21" customHeight="1">
      <c r="A35" s="58">
        <v>30305</v>
      </c>
      <c r="B35" s="78" t="s">
        <v>204</v>
      </c>
      <c r="C35" s="67">
        <v>5122300</v>
      </c>
      <c r="D35" s="62"/>
      <c r="E35" s="63"/>
      <c r="F35" s="63"/>
    </row>
    <row r="36" spans="1:6" s="64" customFormat="1" ht="21" customHeight="1">
      <c r="A36" s="58">
        <v>30306</v>
      </c>
      <c r="B36" s="78" t="s">
        <v>205</v>
      </c>
      <c r="C36" s="67">
        <v>287600</v>
      </c>
      <c r="D36" s="62"/>
      <c r="E36" s="63"/>
      <c r="F36" s="63"/>
    </row>
    <row r="37" spans="1:6" s="64" customFormat="1" ht="21" customHeight="1">
      <c r="A37" s="58">
        <v>30307</v>
      </c>
      <c r="B37" s="78" t="s">
        <v>206</v>
      </c>
      <c r="C37" s="67">
        <v>5400</v>
      </c>
      <c r="D37" s="62"/>
      <c r="E37" s="63"/>
      <c r="F37" s="63"/>
    </row>
    <row r="38" spans="1:6" s="64" customFormat="1" ht="21" customHeight="1">
      <c r="A38" s="58">
        <v>30309</v>
      </c>
      <c r="B38" s="78" t="s">
        <v>207</v>
      </c>
      <c r="C38" s="67">
        <v>958400</v>
      </c>
      <c r="D38" s="62"/>
      <c r="E38" s="63"/>
      <c r="F38" s="63"/>
    </row>
    <row r="39" spans="1:6" s="64" customFormat="1" ht="21" customHeight="1">
      <c r="A39" s="58">
        <v>30310</v>
      </c>
      <c r="B39" s="78" t="s">
        <v>208</v>
      </c>
      <c r="C39" s="67">
        <v>466600</v>
      </c>
      <c r="D39" s="62"/>
      <c r="E39" s="63"/>
      <c r="F39" s="63"/>
    </row>
    <row r="40" spans="1:6" s="64" customFormat="1" ht="21" customHeight="1">
      <c r="A40" s="58">
        <v>30399</v>
      </c>
      <c r="B40" s="78" t="s">
        <v>209</v>
      </c>
      <c r="C40" s="67">
        <v>3086010</v>
      </c>
      <c r="D40" s="62"/>
      <c r="E40" s="63"/>
      <c r="F40" s="63"/>
    </row>
  </sheetData>
  <sheetProtection formatCells="0" formatColumns="0" formatRows="0"/>
  <mergeCells count="6">
    <mergeCell ref="A2:C2"/>
    <mergeCell ref="A3:B3"/>
    <mergeCell ref="A4:A5"/>
    <mergeCell ref="B4:B5"/>
    <mergeCell ref="C4:C5"/>
    <mergeCell ref="A6:B6"/>
  </mergeCells>
  <printOptions horizontalCentered="1"/>
  <pageMargins left="0.36" right="0.36" top="1" bottom="1" header="0.51" footer="0.51"/>
  <pageSetup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1" width="28.33203125" style="0" customWidth="1"/>
    <col min="2" max="2" width="40.33203125" style="0" customWidth="1"/>
    <col min="3" max="3" width="26.5" style="0" customWidth="1"/>
    <col min="4" max="9" width="9.33203125" style="0" customWidth="1"/>
  </cols>
  <sheetData>
    <row r="1" spans="1:9" ht="19.5" customHeight="1">
      <c r="A1" s="25"/>
      <c r="B1" s="2"/>
      <c r="C1" s="26" t="s">
        <v>217</v>
      </c>
      <c r="D1" s="11"/>
      <c r="E1" s="9"/>
      <c r="F1" s="9"/>
      <c r="G1" s="9"/>
      <c r="H1" s="9"/>
      <c r="I1" s="9"/>
    </row>
    <row r="2" spans="1:9" ht="37.5" customHeight="1">
      <c r="A2" s="198" t="s">
        <v>218</v>
      </c>
      <c r="B2" s="198"/>
      <c r="C2" s="198"/>
      <c r="D2" s="11"/>
      <c r="E2" s="9"/>
      <c r="F2" s="9"/>
      <c r="G2" s="9"/>
      <c r="H2" s="9"/>
      <c r="I2" s="9"/>
    </row>
    <row r="3" spans="1:9" ht="24" customHeight="1">
      <c r="A3" s="45" t="s">
        <v>521</v>
      </c>
      <c r="B3" s="100"/>
      <c r="C3" s="101" t="s">
        <v>2</v>
      </c>
      <c r="D3" s="11"/>
      <c r="E3" s="9"/>
      <c r="F3" s="9"/>
      <c r="G3" s="9"/>
      <c r="H3" s="9"/>
      <c r="I3" s="9"/>
    </row>
    <row r="4" spans="1:9" ht="24.75" customHeight="1">
      <c r="A4" s="199" t="s">
        <v>178</v>
      </c>
      <c r="B4" s="200" t="s">
        <v>179</v>
      </c>
      <c r="C4" s="201" t="s">
        <v>42</v>
      </c>
      <c r="D4" s="11"/>
      <c r="E4" s="11"/>
      <c r="F4" s="11"/>
      <c r="G4" s="11"/>
      <c r="H4" s="11"/>
      <c r="I4" s="11"/>
    </row>
    <row r="5" spans="1:9" ht="9.75" customHeight="1" hidden="1">
      <c r="A5" s="199"/>
      <c r="B5" s="200"/>
      <c r="C5" s="201"/>
      <c r="D5" s="11"/>
      <c r="E5" s="11"/>
      <c r="F5" s="9"/>
      <c r="G5" s="9"/>
      <c r="H5" s="9"/>
      <c r="I5" s="9"/>
    </row>
    <row r="6" spans="1:9" s="88" customFormat="1" ht="21" customHeight="1">
      <c r="A6" s="202" t="s">
        <v>260</v>
      </c>
      <c r="B6" s="202"/>
      <c r="C6" s="102">
        <v>39761500</v>
      </c>
      <c r="D6" s="97"/>
      <c r="E6" s="97"/>
      <c r="F6" s="98"/>
      <c r="G6" s="98"/>
      <c r="H6" s="98"/>
      <c r="I6" s="98"/>
    </row>
    <row r="7" spans="1:9" s="64" customFormat="1" ht="21" customHeight="1">
      <c r="A7" s="53">
        <v>501</v>
      </c>
      <c r="B7" s="79" t="s">
        <v>219</v>
      </c>
      <c r="C7" s="51">
        <v>16979000</v>
      </c>
      <c r="D7" s="99"/>
      <c r="E7" s="62"/>
      <c r="F7" s="63"/>
      <c r="G7" s="63"/>
      <c r="H7" s="63"/>
      <c r="I7" s="63"/>
    </row>
    <row r="8" spans="1:9" s="64" customFormat="1" ht="21" customHeight="1">
      <c r="A8" s="58">
        <v>50101</v>
      </c>
      <c r="B8" s="103" t="s">
        <v>220</v>
      </c>
      <c r="C8" s="67">
        <v>8618210</v>
      </c>
      <c r="D8" s="62"/>
      <c r="E8" s="62"/>
      <c r="F8" s="63"/>
      <c r="G8" s="63"/>
      <c r="H8" s="63"/>
      <c r="I8" s="63"/>
    </row>
    <row r="9" spans="1:9" s="64" customFormat="1" ht="21" customHeight="1">
      <c r="A9" s="58">
        <v>50102</v>
      </c>
      <c r="B9" s="103" t="s">
        <v>221</v>
      </c>
      <c r="C9" s="67">
        <v>3394650</v>
      </c>
      <c r="D9" s="62"/>
      <c r="E9" s="63"/>
      <c r="F9" s="63"/>
      <c r="G9" s="63"/>
      <c r="H9" s="63"/>
      <c r="I9" s="63"/>
    </row>
    <row r="10" spans="1:9" s="64" customFormat="1" ht="21" customHeight="1">
      <c r="A10" s="58">
        <v>50199</v>
      </c>
      <c r="B10" s="103" t="s">
        <v>186</v>
      </c>
      <c r="C10" s="67">
        <v>4966140</v>
      </c>
      <c r="D10" s="62"/>
      <c r="E10" s="63"/>
      <c r="F10" s="63"/>
      <c r="G10" s="63"/>
      <c r="H10" s="63"/>
      <c r="I10" s="63"/>
    </row>
    <row r="11" spans="1:9" s="64" customFormat="1" ht="21" customHeight="1">
      <c r="A11" s="53">
        <v>502</v>
      </c>
      <c r="B11" s="77" t="s">
        <v>222</v>
      </c>
      <c r="C11" s="51">
        <v>12523990</v>
      </c>
      <c r="D11" s="62"/>
      <c r="E11" s="63"/>
      <c r="F11" s="63"/>
      <c r="G11" s="63"/>
      <c r="H11" s="63"/>
      <c r="I11" s="63"/>
    </row>
    <row r="12" spans="1:9" s="64" customFormat="1" ht="21" customHeight="1">
      <c r="A12" s="58">
        <v>50201</v>
      </c>
      <c r="B12" s="103" t="s">
        <v>223</v>
      </c>
      <c r="C12" s="67">
        <v>800000</v>
      </c>
      <c r="D12" s="62"/>
      <c r="E12" s="63"/>
      <c r="F12" s="63"/>
      <c r="G12" s="63"/>
      <c r="H12" s="63"/>
      <c r="I12" s="63"/>
    </row>
    <row r="13" spans="1:9" s="64" customFormat="1" ht="21" customHeight="1">
      <c r="A13" s="58">
        <v>50202</v>
      </c>
      <c r="B13" s="103" t="s">
        <v>195</v>
      </c>
      <c r="C13" s="67">
        <v>27200</v>
      </c>
      <c r="D13" s="62"/>
      <c r="E13" s="63"/>
      <c r="F13" s="63"/>
      <c r="G13" s="63"/>
      <c r="H13" s="63"/>
      <c r="I13" s="63"/>
    </row>
    <row r="14" spans="1:9" s="64" customFormat="1" ht="21" customHeight="1">
      <c r="A14" s="58">
        <v>50203</v>
      </c>
      <c r="B14" s="103" t="s">
        <v>196</v>
      </c>
      <c r="C14" s="67">
        <v>21800</v>
      </c>
      <c r="D14" s="62"/>
      <c r="E14" s="63"/>
      <c r="F14" s="63"/>
      <c r="G14" s="63"/>
      <c r="H14" s="63"/>
      <c r="I14" s="63"/>
    </row>
    <row r="15" spans="1:9" s="64" customFormat="1" ht="21" customHeight="1">
      <c r="A15" s="58">
        <v>50209</v>
      </c>
      <c r="B15" s="103" t="s">
        <v>224</v>
      </c>
      <c r="C15" s="67">
        <v>73800</v>
      </c>
      <c r="D15" s="62"/>
      <c r="E15" s="63"/>
      <c r="F15" s="63"/>
      <c r="G15" s="63"/>
      <c r="H15" s="63"/>
      <c r="I15" s="63"/>
    </row>
    <row r="16" spans="1:9" s="64" customFormat="1" ht="21" customHeight="1">
      <c r="A16" s="58">
        <v>50299</v>
      </c>
      <c r="B16" s="103" t="s">
        <v>202</v>
      </c>
      <c r="C16" s="67">
        <v>11601190</v>
      </c>
      <c r="D16" s="62"/>
      <c r="E16" s="63"/>
      <c r="F16" s="63"/>
      <c r="G16" s="63"/>
      <c r="H16" s="63"/>
      <c r="I16" s="63"/>
    </row>
    <row r="17" spans="1:9" s="64" customFormat="1" ht="21" customHeight="1">
      <c r="A17" s="53">
        <v>509</v>
      </c>
      <c r="B17" s="79" t="s">
        <v>137</v>
      </c>
      <c r="C17" s="51">
        <v>10258510</v>
      </c>
      <c r="D17" s="62"/>
      <c r="E17" s="63"/>
      <c r="F17" s="63"/>
      <c r="G17" s="63"/>
      <c r="H17" s="63"/>
      <c r="I17" s="63"/>
    </row>
    <row r="18" spans="1:9" s="64" customFormat="1" ht="21" customHeight="1">
      <c r="A18" s="58">
        <v>50901</v>
      </c>
      <c r="B18" s="103" t="s">
        <v>227</v>
      </c>
      <c r="C18" s="67">
        <v>6705900</v>
      </c>
      <c r="D18" s="62"/>
      <c r="E18" s="63"/>
      <c r="F18" s="63"/>
      <c r="G18" s="63"/>
      <c r="H18" s="63"/>
      <c r="I18" s="63"/>
    </row>
    <row r="19" spans="1:9" s="64" customFormat="1" ht="21" customHeight="1">
      <c r="A19" s="58">
        <v>50903</v>
      </c>
      <c r="B19" s="103" t="s">
        <v>208</v>
      </c>
      <c r="C19" s="67">
        <v>466600</v>
      </c>
      <c r="D19" s="62"/>
      <c r="E19" s="63"/>
      <c r="F19" s="63"/>
      <c r="G19" s="63"/>
      <c r="H19" s="63"/>
      <c r="I19" s="63"/>
    </row>
    <row r="20" spans="1:9" s="64" customFormat="1" ht="21" customHeight="1">
      <c r="A20" s="58">
        <v>50999</v>
      </c>
      <c r="B20" s="103" t="s">
        <v>228</v>
      </c>
      <c r="C20" s="67">
        <v>3086010</v>
      </c>
      <c r="D20" s="62"/>
      <c r="E20" s="63"/>
      <c r="F20" s="63"/>
      <c r="G20" s="63"/>
      <c r="H20" s="63"/>
      <c r="I20" s="63"/>
    </row>
    <row r="21" spans="1:9" ht="21" customHeight="1">
      <c r="A21" s="27"/>
      <c r="B21" s="11"/>
      <c r="C21" s="11"/>
      <c r="D21" s="11"/>
      <c r="E21" s="9"/>
      <c r="F21" s="9"/>
      <c r="G21" s="9"/>
      <c r="H21" s="9"/>
      <c r="I21" s="9"/>
    </row>
    <row r="22" spans="1:9" ht="21" customHeight="1">
      <c r="A22" s="28"/>
      <c r="B22" s="9"/>
      <c r="C22" s="11"/>
      <c r="D22" s="9"/>
      <c r="E22" s="9"/>
      <c r="F22" s="9"/>
      <c r="G22" s="9"/>
      <c r="H22" s="9"/>
      <c r="I22" s="9"/>
    </row>
    <row r="23" ht="21" customHeight="1"/>
    <row r="24" spans="1:9" ht="21" customHeight="1">
      <c r="A24" s="28"/>
      <c r="B24" s="9"/>
      <c r="C24" s="11"/>
      <c r="D24" s="9"/>
      <c r="E24" s="9"/>
      <c r="F24" s="9"/>
      <c r="G24" s="9"/>
      <c r="H24" s="9"/>
      <c r="I24" s="9"/>
    </row>
    <row r="25" ht="21" customHeight="1"/>
    <row r="26" spans="1:9" ht="21" customHeight="1">
      <c r="A26" s="28"/>
      <c r="B26" s="9"/>
      <c r="C26" s="11"/>
      <c r="D26" s="9"/>
      <c r="E26" s="9"/>
      <c r="F26" s="9"/>
      <c r="G26" s="9"/>
      <c r="H26" s="9"/>
      <c r="I26" s="9"/>
    </row>
    <row r="27" spans="1:9" ht="21" customHeight="1">
      <c r="A27" s="28"/>
      <c r="B27" s="9"/>
      <c r="C27" s="11"/>
      <c r="D27" s="9"/>
      <c r="E27" s="9"/>
      <c r="F27" s="9"/>
      <c r="G27" s="9"/>
      <c r="H27" s="9"/>
      <c r="I27" s="9"/>
    </row>
  </sheetData>
  <sheetProtection formatCells="0" formatColumns="0" formatRows="0"/>
  <mergeCells count="5">
    <mergeCell ref="A2:C2"/>
    <mergeCell ref="A4:A5"/>
    <mergeCell ref="B4:B5"/>
    <mergeCell ref="C4:C5"/>
    <mergeCell ref="A6:B6"/>
  </mergeCells>
  <printOptions horizontalCentered="1"/>
  <pageMargins left="0.36" right="0.36" top="0.61" bottom="1" header="0.51" footer="0.51"/>
  <pageSetup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tabSelected="1" zoomScalePageLayoutView="0" workbookViewId="0" topLeftCell="A1">
      <selection activeCell="B22" sqref="B22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19"/>
      <c r="C1" s="19"/>
      <c r="D1" s="19"/>
      <c r="E1" s="19"/>
      <c r="F1" s="19"/>
      <c r="G1" s="19"/>
      <c r="H1" s="20" t="s">
        <v>229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54" ht="20.25" customHeight="1">
      <c r="A2" s="21" t="s">
        <v>230</v>
      </c>
      <c r="B2" s="22"/>
      <c r="C2" s="22"/>
      <c r="D2" s="22"/>
      <c r="E2" s="22"/>
      <c r="F2" s="22"/>
      <c r="G2" s="22"/>
      <c r="H2" s="22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1:54" ht="20.25" customHeight="1">
      <c r="A3" s="45" t="s">
        <v>520</v>
      </c>
      <c r="B3" s="23"/>
      <c r="C3" s="24"/>
      <c r="D3" s="24"/>
      <c r="E3" s="24"/>
      <c r="F3" s="24"/>
      <c r="G3" s="24"/>
      <c r="H3" s="20" t="s">
        <v>231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1:52" s="69" customFormat="1" ht="21" customHeight="1">
      <c r="A4" s="195" t="s">
        <v>232</v>
      </c>
      <c r="B4" s="195"/>
      <c r="C4" s="195"/>
      <c r="D4" s="195"/>
      <c r="E4" s="195"/>
      <c r="F4" s="19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</row>
    <row r="5" spans="1:52" s="69" customFormat="1" ht="21" customHeight="1">
      <c r="A5" s="203" t="s">
        <v>54</v>
      </c>
      <c r="B5" s="205" t="s">
        <v>233</v>
      </c>
      <c r="C5" s="207" t="s">
        <v>234</v>
      </c>
      <c r="D5" s="195" t="s">
        <v>235</v>
      </c>
      <c r="E5" s="195"/>
      <c r="F5" s="195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</row>
    <row r="6" spans="1:52" s="69" customFormat="1" ht="21" customHeight="1">
      <c r="A6" s="204"/>
      <c r="B6" s="206"/>
      <c r="C6" s="208"/>
      <c r="D6" s="91" t="s">
        <v>134</v>
      </c>
      <c r="E6" s="92" t="s">
        <v>236</v>
      </c>
      <c r="F6" s="92" t="s">
        <v>237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</row>
    <row r="7" spans="1:52" s="64" customFormat="1" ht="21" customHeight="1">
      <c r="A7" s="93">
        <v>530000</v>
      </c>
      <c r="B7" s="67">
        <v>350000</v>
      </c>
      <c r="C7" s="86">
        <v>0</v>
      </c>
      <c r="D7" s="67">
        <v>180000</v>
      </c>
      <c r="E7" s="94"/>
      <c r="F7" s="67">
        <v>180000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tt124521</dc:creator>
  <cp:keywords/>
  <dc:description/>
  <cp:lastModifiedBy>tt124521</cp:lastModifiedBy>
  <dcterms:created xsi:type="dcterms:W3CDTF">2018-03-19T07:49:23Z</dcterms:created>
  <dcterms:modified xsi:type="dcterms:W3CDTF">2018-04-24T01:39:30Z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  <property fmtid="{D5CDD505-2E9C-101B-9397-08002B2CF9AE}" pid="3" name="EDOID">
    <vt:r8>94177048</vt:r8>
  </property>
</Properties>
</file>