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7860" tabRatio="896" firstSheet="1"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'g01收入支出决算总表'!$A$1:$F$24</definedName>
    <definedName name="_xlnm.Print_Area" localSheetId="3">'g04财政拨款收入支出决算总表'!$A$1:$H$24</definedName>
    <definedName name="_xlnm.Print_Area" localSheetId="4">'g05一般公共预算财政拨款支出决算表'!$A$1:$F$16</definedName>
    <definedName name="_xlnm.Print_Area" localSheetId="5">'g06一般公共预算财政拨款基本支出决算表'!$A$1:$I$39</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<sst xmlns="http://schemas.openxmlformats.org/spreadsheetml/2006/main" count="325" uniqueCount="214">
  <si>
    <t>收入支出决算总表</t>
  </si>
  <si>
    <t>公开01表</t>
  </si>
  <si>
    <t>部门：长沙市望城区总工会</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</si>
  <si>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</si>
  <si>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</si>
  <si>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</si>
  <si>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</si>
  <si>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</si>
  <si>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</si>
  <si>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</si>
  <si>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</si>
  <si>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</si>
  <si>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</si>
  <si>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</si>
  <si>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</si>
  <si>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</si>
  <si>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</si>
  <si>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</si>
  <si>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</si>
  <si>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</si>
  <si>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</si>
  <si>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</si>
  <si>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</si>
  <si>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</si>
  <si>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</si>
  <si>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</si>
  <si>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</si>
  <si>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</si>
  <si>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</si>
  <si>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</si>
  <si>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</si>
  <si>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</si>
  <si>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</si>
  <si>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</si>
  <si>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七、社会保障和就业支出</t>
  </si>
  <si>
    <t>20</t>
  </si>
  <si>
    <t>八、医疗卫生与计划生育支出</t>
  </si>
  <si>
    <t>21</t>
  </si>
  <si>
    <t>九、住房保障支出</t>
  </si>
  <si>
    <t>22</t>
  </si>
  <si>
    <t>7</t>
  </si>
  <si>
    <t>……</t>
  </si>
  <si>
    <t>23</t>
  </si>
  <si>
    <t>8</t>
  </si>
  <si>
    <t>24</t>
  </si>
  <si>
    <t>本年收入合计</t>
  </si>
  <si>
    <t>9</t>
  </si>
  <si>
    <t>本年支出合计</t>
  </si>
  <si>
    <t>25</t>
  </si>
  <si>
    <t xml:space="preserve">         用事业基金弥补收支差额</t>
  </si>
  <si>
    <t>10</t>
  </si>
  <si>
    <t xml:space="preserve">                结余分配</t>
  </si>
  <si>
    <t>26</t>
  </si>
  <si>
    <t xml:space="preserve">         年初结转和结余</t>
  </si>
  <si>
    <t>11</t>
  </si>
  <si>
    <t xml:space="preserve">                年末结转和结余</t>
  </si>
  <si>
    <t>27</t>
  </si>
  <si>
    <t>12</t>
  </si>
  <si>
    <t>28</t>
  </si>
  <si>
    <t>总计</t>
  </si>
  <si>
    <t>13</t>
  </si>
  <si>
    <t>29</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</si>
  <si>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</si>
  <si>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</si>
  <si>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</si>
  <si>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</si>
  <si>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</si>
  <si>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</si>
  <si>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</si>
  <si>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</si>
  <si>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</si>
  <si>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</si>
  <si>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</si>
  <si>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</si>
  <si>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</si>
  <si>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</si>
  <si>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</si>
  <si>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</si>
  <si>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</si>
  <si>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</si>
  <si>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</si>
  <si>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</si>
  <si>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</si>
  <si>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</si>
  <si>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</si>
  <si>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</si>
  <si>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</si>
  <si>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</si>
  <si>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</si>
  <si>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</si>
  <si>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</si>
  <si>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</si>
  <si>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</si>
  <si>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</si>
  <si>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</si>
  <si>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</si>
  <si>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</si>
  <si>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</si>
  <si>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</si>
  <si>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</si>
  <si>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</si>
  <si>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</si>
  <si>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</si>
  <si>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</si>
  <si>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</si>
  <si>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</si>
  <si>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</si>
  <si>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</si>
  <si>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</si>
  <si>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</si>
  <si>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</si>
  <si>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</si>
  <si>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</si>
  <si>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</si>
  <si>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</si>
  <si>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</si>
  <si>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</si>
  <si>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</si>
  <si>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</si>
  <si>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</si>
  <si>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</si>
  <si>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</si>
  <si>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</si>
  <si>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</si>
  <si>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</si>
  <si>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</si>
  <si>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</si>
  <si>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</si>
  <si>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</si>
  <si>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</si>
  <si>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</si>
  <si>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</si>
  <si>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</si>
  <si>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</si>
  <si>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</si>
  <si>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</si>
  <si>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</si>
  <si>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</si>
  <si>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</si>
  <si>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住房公积金</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</si>
  <si>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</si>
  <si>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</si>
  <si>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</si>
  <si>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</si>
  <si>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</si>
  <si>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</si>
  <si>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</si>
  <si>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</si>
  <si>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</si>
  <si>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</si>
  <si>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</si>
  <si>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</si>
  <si>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</si>
  <si>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</si>
  <si>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</si>
  <si>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公务招待费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</si>
  <si>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</si>
  <si>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</si>
  <si>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</si>
  <si>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</si>
  <si>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</si>
  <si>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</si>
  <si>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</si>
  <si>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</si>
  <si>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</si>
  <si>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</si>
  <si>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</si>
  <si>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</si>
  <si>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</si>
  <si>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</si>
  <si>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</si>
  <si>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</si>
  <si>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</si>
  <si>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</si>
  <si>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</si>
  <si>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</si>
  <si>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</si>
  <si>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对社会保障基金补助</t>
  </si>
  <si>
    <t xml:space="preserve">  个人农业生产补贴</t>
  </si>
  <si>
    <t xml:space="preserve">  公务用车运行维护费</t>
  </si>
  <si>
    <t xml:space="preserve">  对社会保险基金补助</t>
  </si>
  <si>
    <t xml:space="preserve">  对其他个人和家庭的补助支出</t>
  </si>
  <si>
    <t xml:space="preserve">  其他交通费用</t>
  </si>
  <si>
    <t xml:space="preserve">  补充全国社会保障基金</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</si>
  <si>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</si>
  <si>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</si>
  <si>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</si>
  <si>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</si>
  <si>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</si>
  <si>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</si>
  <si>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</si>
  <si>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</si>
  <si>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国外债务付息</t>
  </si>
  <si>
    <t xml:space="preserve">  其他支出</t>
  </si>
  <si>
    <t xml:space="preserve">  国内债务发行费用</t>
  </si>
  <si>
    <t xml:space="preserve">  国外债务发行费用</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</si>
  <si>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</si>
  <si>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</si>
  <si>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</si>
  <si>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</si>
  <si>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</si>
  <si>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</si>
  <si>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</si>
  <si>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</si>
  <si>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</si>
  <si>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</si>
  <si>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</si>
  <si>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</si>
  <si>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</si>
  <si>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</si>
  <si>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</si>
  <si>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</si>
  <si>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</si>
  <si>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注：总工会没有政府性基金收入，也没有使用政府性资金安排的支出，故本表无数据。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</si>
</sst>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_ * #,##0.000_ ;_ * \-#,##0.000_ ;_ * &quot;-&quot;???_ ;_ @_ "/>
  </numFmts>
  <fonts count="32">
    <font>
      <sz val="12"/>
      <name val="宋体"/>
      <family val="0"/>
    </font>
    <font>
      <sz val="10"/>
      <color indexed="8"/>
      <name val="宋体"/>
      <family val="0"/>
    </font>
    <font>
      <sz val="11"/>
      <color indexed="8"/>
      <name val="宋体"/>
      <family val="0"/>
    </font>
    <font>
      <b/>
      <sz val="18"/>
      <color indexed="56"/>
      <name val="宋体"/>
      <family val="0"/>
    </font>
    <font>
      <sz val="11"/>
      <color indexed="9"/>
      <name val="宋体"/>
      <family val="0"/>
    </font>
    <font>
      <sz val="10"/>
      <color indexed="8"/>
      <name val="Arial"/>
      <family val="2"/>
    </font>
    <font>
      <b/>
      <sz val="11"/>
      <color indexed="63"/>
      <name val="宋体"/>
      <family val="0"/>
    </font>
    <font>
      <sz val="10"/>
      <name val="Arial"/>
      <family val="2"/>
    </font>
    <font>
      <sz val="11"/>
      <color indexed="60"/>
      <name val="宋体"/>
      <family val="0"/>
    </font>
    <font>
      <sz val="11"/>
      <color indexed="62"/>
      <name val="宋体"/>
      <family val="0"/>
    </font>
    <font>
      <u val="single"/>
      <sz val="12"/>
      <color indexed="20"/>
      <name val="宋体"/>
      <family val="0"/>
    </font>
    <font>
      <sz val="11"/>
      <color indexed="17"/>
      <name val="宋体"/>
      <family val="0"/>
    </font>
    <font>
      <sz val="11"/>
      <color indexed="20"/>
      <name val="宋体"/>
      <family val="0"/>
    </font>
    <font>
      <b/>
      <sz val="11"/>
      <color indexed="52"/>
      <name val="宋体"/>
      <family val="0"/>
    </font>
    <font>
      <i/>
      <sz val="11"/>
      <color indexed="23"/>
      <name val="宋体"/>
      <family val="0"/>
    </font>
    <font>
      <u val="single"/>
      <sz val="12"/>
      <color indexed="12"/>
      <name val="宋体"/>
      <family val="0"/>
    </font>
    <font>
      <b/>
      <sz val="11"/>
      <color indexed="8"/>
      <name val="宋体"/>
      <family val="0"/>
    </font>
    <font>
      <b/>
      <sz val="15"/>
      <color indexed="56"/>
      <name val="宋体"/>
      <family val="0"/>
    </font>
    <font>
      <b/>
      <sz val="13"/>
      <color indexed="56"/>
      <name val="宋体"/>
      <family val="0"/>
    </font>
    <font>
      <b/>
      <sz val="11"/>
      <color indexed="9"/>
      <name val="宋体"/>
      <family val="0"/>
    </font>
    <font>
      <b/>
      <sz val="11"/>
      <color indexed="56"/>
      <name val="宋体"/>
      <family val="0"/>
    </font>
    <font>
      <sz val="11"/>
      <color indexed="10"/>
      <name val="宋体"/>
      <family val="0"/>
    </font>
    <font>
      <sz val="11"/>
      <color indexed="52"/>
      <name val="宋体"/>
      <family val="0"/>
    </font>
    <font>
      <sz val="16"/>
      <name val="宋体"/>
      <family val="0"/>
    </font>
    <font>
      <sz val="10"/>
      <name val="宋体"/>
      <family val="0"/>
    </font>
    <font>
      <sz val="12"/>
      <name val="黑体"/>
      <family val="3"/>
    </font>
    <font>
      <sz val="11"/>
      <name val="宋体"/>
      <family val="0"/>
    </font>
    <font>
      <b/>
      <sz val="11"/>
      <name val="宋体"/>
      <family val="0"/>
    </font>
    <font>
      <sz val="16"/>
      <color indexed="8"/>
      <name val="华文中宋"/>
      <family val="0"/>
    </font>
    <font>
      <sz val="16"/>
      <name val="华文中宋"/>
      <family val="0"/>
    </font>
    <font>
      <sz val="9"/>
      <name val="宋体"/>
      <family val="0"/>
    </font>
    <font>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style="medium"/>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medium"/>
      <top style="thin"/>
      <bottom style="medium"/>
    </border>
    <border>
      <left>
        <color indexed="63"/>
      </left>
      <right style="medium"/>
      <top style="thin"/>
      <bottom>
        <color indexed="63"/>
      </bottom>
    </border>
    <border>
      <left>
        <color indexed="63"/>
      </left>
      <right style="medium"/>
      <top style="thin"/>
      <bottom style="thin"/>
    </border>
    <border>
      <left>
        <color indexed="63"/>
      </left>
      <right>
        <color indexed="63"/>
      </right>
      <top style="thin"/>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color indexed="63"/>
      </right>
      <top style="thin"/>
      <bottom style="medium"/>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style="medium"/>
    </border>
    <border>
      <left style="thin"/>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9" fillId="17" borderId="6" applyNumberFormat="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8" fillId="22" borderId="0" applyNumberFormat="0" applyBorder="0" applyAlignment="0" applyProtection="0"/>
    <xf numFmtId="0" fontId="6" fillId="16" borderId="8" applyNumberFormat="0" applyAlignment="0" applyProtection="0"/>
    <xf numFmtId="0" fontId="9" fillId="7" borderId="5" applyNumberFormat="0" applyAlignment="0" applyProtection="0"/>
    <xf numFmtId="0" fontId="7" fillId="0" borderId="0">
      <alignment/>
      <protection/>
    </xf>
    <xf numFmtId="0" fontId="10" fillId="0" borderId="0" applyNumberFormat="0" applyFill="0" applyBorder="0" applyAlignment="0" applyProtection="0"/>
    <xf numFmtId="0" fontId="0" fillId="23" borderId="9" applyNumberFormat="0" applyFont="0" applyAlignment="0" applyProtection="0"/>
  </cellStyleXfs>
  <cellXfs count="246">
    <xf numFmtId="0" fontId="0" fillId="0" borderId="0" xfId="0" applyAlignment="1">
      <alignment/>
    </xf>
    <xf numFmtId="0" fontId="23" fillId="0" borderId="0" xfId="55" applyFont="1" applyBorder="1" applyAlignment="1">
      <alignment horizontal="right" vertical="center"/>
      <protection/>
    </xf>
    <xf numFmtId="0" fontId="23" fillId="0" borderId="0" xfId="55" applyFont="1" applyAlignment="1">
      <alignment horizontal="right" vertical="center"/>
      <protection/>
    </xf>
    <xf numFmtId="0" fontId="0" fillId="24"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1" fillId="24" borderId="0" xfId="55" applyFont="1" applyFill="1" applyAlignment="1">
      <alignment horizontal="left" vertical="center"/>
      <protection/>
    </xf>
    <xf numFmtId="0" fontId="24" fillId="0" borderId="0" xfId="55" applyFont="1" applyBorder="1" applyAlignment="1">
      <alignment horizontal="right" vertical="center"/>
      <protection/>
    </xf>
    <xf numFmtId="0" fontId="24" fillId="0" borderId="0" xfId="55" applyFont="1" applyAlignment="1">
      <alignment horizontal="right" vertical="center"/>
      <protection/>
    </xf>
    <xf numFmtId="0" fontId="23"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1"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176" fontId="0" fillId="24" borderId="10" xfId="0" applyNumberFormat="1" applyFill="1" applyBorder="1" applyAlignment="1">
      <alignment horizontal="left" vertical="center"/>
    </xf>
    <xf numFmtId="176" fontId="0" fillId="24" borderId="11"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24" fillId="0" borderId="0" xfId="0" applyFont="1" applyAlignment="1">
      <alignment horizontal="left" vertical="center"/>
    </xf>
    <xf numFmtId="0" fontId="24" fillId="0" borderId="0" xfId="0" applyFont="1" applyAlignment="1">
      <alignment horizontal="right" vertical="center"/>
    </xf>
    <xf numFmtId="0" fontId="23" fillId="24" borderId="0" xfId="57" applyFont="1" applyFill="1" applyAlignment="1">
      <alignment vertical="center" wrapText="1"/>
      <protection/>
    </xf>
    <xf numFmtId="0" fontId="24" fillId="24" borderId="0" xfId="57" applyFont="1" applyFill="1" applyAlignment="1">
      <alignment horizontal="center" vertical="center" wrapText="1"/>
      <protection/>
    </xf>
    <xf numFmtId="0" fontId="24" fillId="24"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24" fillId="0" borderId="10" xfId="57" applyFont="1" applyBorder="1" applyAlignment="1">
      <alignment vertical="center" wrapText="1"/>
      <protection/>
    </xf>
    <xf numFmtId="0" fontId="0" fillId="0" borderId="10" xfId="57" applyFont="1" applyBorder="1" applyAlignment="1">
      <alignment vertical="center" wrapText="1"/>
      <protection/>
    </xf>
    <xf numFmtId="0" fontId="0" fillId="0" borderId="0" xfId="57" applyFont="1" applyAlignment="1">
      <alignment vertical="center" wrapText="1"/>
      <protection/>
    </xf>
    <xf numFmtId="0" fontId="0" fillId="0" borderId="11" xfId="57" applyFont="1" applyBorder="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24" fillId="24" borderId="13" xfId="57"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0" fontId="0" fillId="0" borderId="12" xfId="57" applyFont="1" applyFill="1" applyBorder="1" applyAlignment="1">
      <alignment vertical="center" wrapText="1"/>
      <protection/>
    </xf>
    <xf numFmtId="0" fontId="0" fillId="0" borderId="11" xfId="57" applyFont="1" applyFill="1" applyBorder="1" applyAlignment="1">
      <alignment vertical="center" wrapText="1"/>
      <protection/>
    </xf>
    <xf numFmtId="0" fontId="0" fillId="0" borderId="14" xfId="57" applyFont="1" applyFill="1" applyBorder="1" applyAlignment="1">
      <alignment vertical="center" wrapText="1"/>
      <protection/>
    </xf>
    <xf numFmtId="0" fontId="1" fillId="24" borderId="0" xfId="55" applyFont="1" applyFill="1" applyAlignment="1">
      <alignment horizontal="right" vertical="center"/>
      <protection/>
    </xf>
    <xf numFmtId="0" fontId="24" fillId="24" borderId="0" xfId="57" applyFont="1" applyFill="1" applyBorder="1" applyAlignment="1">
      <alignment vertical="center" wrapText="1"/>
      <protection/>
    </xf>
    <xf numFmtId="0" fontId="25" fillId="0" borderId="0" xfId="55" applyFont="1" applyAlignment="1">
      <alignment horizontal="left" vertical="center"/>
      <protection/>
    </xf>
    <xf numFmtId="49" fontId="0" fillId="24" borderId="12" xfId="0" applyNumberFormat="1" applyFill="1" applyBorder="1" applyAlignment="1">
      <alignment horizontal="center" vertical="center"/>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176" fontId="26" fillId="24" borderId="10" xfId="55" applyNumberFormat="1" applyFont="1" applyFill="1" applyBorder="1" applyAlignment="1">
      <alignment horizontal="center" vertical="center"/>
      <protection/>
    </xf>
    <xf numFmtId="176" fontId="26" fillId="0" borderId="17" xfId="55" applyNumberFormat="1" applyFont="1" applyFill="1" applyBorder="1" applyAlignment="1">
      <alignment horizontal="left" vertical="center"/>
      <protection/>
    </xf>
    <xf numFmtId="176" fontId="26" fillId="24" borderId="10" xfId="55" applyNumberFormat="1" applyFont="1" applyFill="1" applyBorder="1" applyAlignment="1">
      <alignment horizontal="left" vertical="center"/>
      <protection/>
    </xf>
    <xf numFmtId="0" fontId="26" fillId="24" borderId="10" xfId="55" applyNumberFormat="1" applyFont="1" applyFill="1" applyBorder="1" applyAlignment="1">
      <alignment horizontal="center" vertical="center"/>
      <protection/>
    </xf>
    <xf numFmtId="176" fontId="26" fillId="24" borderId="17" xfId="55" applyNumberFormat="1" applyFont="1" applyFill="1" applyBorder="1" applyAlignment="1">
      <alignment horizontal="left" vertical="center"/>
      <protection/>
    </xf>
    <xf numFmtId="176" fontId="26" fillId="0" borderId="15" xfId="55" applyNumberFormat="1" applyFont="1" applyFill="1" applyBorder="1" applyAlignment="1">
      <alignment horizontal="left" vertical="center"/>
      <protection/>
    </xf>
    <xf numFmtId="176" fontId="26" fillId="0" borderId="18" xfId="55" applyNumberFormat="1" applyFont="1" applyFill="1" applyBorder="1" applyAlignment="1">
      <alignment horizontal="left" vertical="center"/>
      <protection/>
    </xf>
    <xf numFmtId="176" fontId="26" fillId="0" borderId="19" xfId="55" applyNumberFormat="1" applyFont="1" applyFill="1" applyBorder="1" applyAlignment="1">
      <alignment horizontal="left" vertical="center"/>
      <protection/>
    </xf>
    <xf numFmtId="176" fontId="0" fillId="24" borderId="10" xfId="55" applyNumberFormat="1" applyFont="1" applyFill="1" applyBorder="1" applyAlignment="1">
      <alignment horizontal="center" vertical="center"/>
      <protection/>
    </xf>
    <xf numFmtId="0" fontId="26" fillId="0" borderId="17" xfId="57" applyFont="1" applyBorder="1" applyAlignment="1">
      <alignment horizontal="center" vertical="center" wrapText="1"/>
      <protection/>
    </xf>
    <xf numFmtId="0" fontId="26" fillId="0" borderId="10" xfId="57" applyFont="1" applyBorder="1" applyAlignment="1">
      <alignment horizontal="center" vertical="center" wrapText="1"/>
      <protection/>
    </xf>
    <xf numFmtId="0" fontId="26" fillId="0" borderId="12" xfId="57" applyFont="1" applyBorder="1" applyAlignment="1">
      <alignment horizontal="center" vertical="center" wrapText="1"/>
      <protection/>
    </xf>
    <xf numFmtId="176" fontId="26" fillId="0" borderId="17" xfId="55" applyNumberFormat="1" applyFont="1" applyFill="1" applyBorder="1" applyAlignment="1">
      <alignment horizontal="center" vertical="center"/>
      <protection/>
    </xf>
    <xf numFmtId="176" fontId="26" fillId="0" borderId="18" xfId="55" applyNumberFormat="1" applyFont="1" applyFill="1" applyBorder="1" applyAlignment="1">
      <alignment horizontal="center" vertical="center"/>
      <protection/>
    </xf>
    <xf numFmtId="176" fontId="26" fillId="0" borderId="15" xfId="55" applyNumberFormat="1" applyFont="1" applyFill="1" applyBorder="1" applyAlignment="1">
      <alignment horizontal="center" vertical="center"/>
      <protection/>
    </xf>
    <xf numFmtId="49" fontId="0" fillId="24" borderId="10" xfId="55" applyNumberFormat="1" applyFont="1" applyFill="1" applyBorder="1" applyAlignment="1">
      <alignment horizontal="center" vertical="center"/>
      <protection/>
    </xf>
    <xf numFmtId="49" fontId="0" fillId="24" borderId="12" xfId="55" applyNumberFormat="1" applyFont="1" applyFill="1" applyBorder="1" applyAlignment="1">
      <alignment horizontal="center" vertical="center"/>
      <protection/>
    </xf>
    <xf numFmtId="176" fontId="0" fillId="0" borderId="10" xfId="55" applyNumberFormat="1" applyFont="1" applyFill="1" applyBorder="1" applyAlignment="1">
      <alignment horizontal="left" vertical="center"/>
      <protection/>
    </xf>
    <xf numFmtId="49" fontId="0" fillId="0" borderId="10" xfId="55" applyNumberFormat="1" applyFont="1" applyFill="1" applyBorder="1" applyAlignment="1">
      <alignment horizontal="center" vertical="center" wrapText="1"/>
      <protection/>
    </xf>
    <xf numFmtId="49" fontId="0" fillId="0" borderId="12" xfId="55" applyNumberFormat="1" applyFont="1" applyFill="1" applyBorder="1" applyAlignment="1">
      <alignment horizontal="center" vertical="center" wrapText="1"/>
      <protection/>
    </xf>
    <xf numFmtId="0" fontId="26" fillId="0" borderId="10" xfId="57" applyFont="1" applyFill="1" applyBorder="1" applyAlignment="1">
      <alignment horizontal="center" vertical="center" wrapText="1"/>
      <protection/>
    </xf>
    <xf numFmtId="43" fontId="26" fillId="0" borderId="11" xfId="74" applyFont="1" applyFill="1" applyBorder="1" applyAlignment="1">
      <alignment horizontal="right" vertical="center"/>
    </xf>
    <xf numFmtId="43" fontId="26" fillId="0" borderId="20" xfId="74" applyFont="1" applyFill="1" applyBorder="1" applyAlignment="1">
      <alignment horizontal="right" vertical="center"/>
    </xf>
    <xf numFmtId="43" fontId="26" fillId="0" borderId="10" xfId="74" applyFont="1" applyFill="1" applyBorder="1" applyAlignment="1">
      <alignment horizontal="right" vertical="center"/>
    </xf>
    <xf numFmtId="43" fontId="26" fillId="0" borderId="10" xfId="74" applyFont="1" applyFill="1" applyBorder="1" applyAlignment="1">
      <alignment horizontal="left" vertical="center"/>
    </xf>
    <xf numFmtId="43" fontId="0" fillId="24" borderId="10" xfId="74" applyFont="1" applyFill="1" applyBorder="1" applyAlignment="1">
      <alignment horizontal="center" vertical="center"/>
    </xf>
    <xf numFmtId="43" fontId="0" fillId="24" borderId="0" xfId="74" applyFont="1" applyFill="1" applyAlignment="1">
      <alignment horizontal="right" vertical="center"/>
    </xf>
    <xf numFmtId="43" fontId="0" fillId="0" borderId="0" xfId="74" applyFont="1" applyAlignment="1">
      <alignment horizontal="right" vertical="center"/>
    </xf>
    <xf numFmtId="43" fontId="27" fillId="0" borderId="21" xfId="74" applyFont="1" applyFill="1" applyBorder="1" applyAlignment="1">
      <alignment vertical="center"/>
    </xf>
    <xf numFmtId="43" fontId="26" fillId="0" borderId="22" xfId="74" applyFont="1" applyFill="1" applyBorder="1" applyAlignment="1">
      <alignment vertical="center"/>
    </xf>
    <xf numFmtId="43" fontId="26" fillId="0" borderId="23" xfId="74" applyFont="1" applyFill="1" applyBorder="1" applyAlignment="1">
      <alignment vertical="center"/>
    </xf>
    <xf numFmtId="43" fontId="27" fillId="0" borderId="23" xfId="74" applyFont="1" applyFill="1" applyBorder="1" applyAlignment="1">
      <alignment vertical="center"/>
    </xf>
    <xf numFmtId="43" fontId="26" fillId="0" borderId="23" xfId="74" applyFont="1" applyFill="1" applyBorder="1" applyAlignment="1">
      <alignment horizontal="center" vertical="center"/>
    </xf>
    <xf numFmtId="43" fontId="26" fillId="0" borderId="12" xfId="74" applyFont="1" applyFill="1" applyBorder="1" applyAlignment="1">
      <alignment horizontal="right" vertical="center"/>
    </xf>
    <xf numFmtId="43" fontId="0" fillId="24" borderId="12" xfId="74" applyFont="1" applyFill="1" applyBorder="1" applyAlignment="1">
      <alignment horizontal="center" vertical="center"/>
    </xf>
    <xf numFmtId="43" fontId="1" fillId="24" borderId="0" xfId="74" applyFont="1" applyFill="1" applyAlignment="1">
      <alignment horizontal="right" vertical="center"/>
    </xf>
    <xf numFmtId="43" fontId="0" fillId="0" borderId="14" xfId="74" applyFont="1" applyFill="1" applyBorder="1" applyAlignment="1">
      <alignment horizontal="right" vertical="center"/>
    </xf>
    <xf numFmtId="43" fontId="0" fillId="0" borderId="11" xfId="74" applyFont="1" applyFill="1" applyBorder="1" applyAlignment="1">
      <alignment horizontal="right" vertical="center"/>
    </xf>
    <xf numFmtId="43" fontId="0" fillId="0" borderId="12" xfId="74" applyFont="1" applyFill="1" applyBorder="1" applyAlignment="1">
      <alignment horizontal="right" vertical="center"/>
    </xf>
    <xf numFmtId="43" fontId="0" fillId="0" borderId="10" xfId="74" applyFont="1" applyFill="1" applyBorder="1" applyAlignment="1">
      <alignment horizontal="right" vertical="center"/>
    </xf>
    <xf numFmtId="43" fontId="0" fillId="0" borderId="12" xfId="74" applyFont="1" applyFill="1" applyBorder="1" applyAlignment="1">
      <alignment horizontal="center" vertical="center" wrapText="1"/>
    </xf>
    <xf numFmtId="43" fontId="0" fillId="0" borderId="15" xfId="74" applyFont="1" applyFill="1" applyBorder="1" applyAlignment="1">
      <alignment horizontal="center" vertical="center" wrapText="1"/>
    </xf>
    <xf numFmtId="43" fontId="0" fillId="0" borderId="10" xfId="74" applyFont="1" applyFill="1" applyBorder="1" applyAlignment="1">
      <alignment horizontal="center" vertical="center" wrapText="1"/>
    </xf>
    <xf numFmtId="43" fontId="26" fillId="0" borderId="21" xfId="74" applyFont="1" applyFill="1" applyBorder="1" applyAlignment="1">
      <alignment vertical="center"/>
    </xf>
    <xf numFmtId="43" fontId="26" fillId="24" borderId="11" xfId="74" applyFont="1" applyFill="1" applyBorder="1" applyAlignment="1">
      <alignment horizontal="center" vertical="center"/>
    </xf>
    <xf numFmtId="43" fontId="26" fillId="24" borderId="24" xfId="74" applyFont="1" applyFill="1" applyBorder="1" applyAlignment="1">
      <alignment horizontal="center" vertical="center"/>
    </xf>
    <xf numFmtId="43" fontId="26" fillId="24" borderId="10" xfId="74" applyFont="1" applyFill="1" applyBorder="1" applyAlignment="1">
      <alignment horizontal="center" vertical="center"/>
    </xf>
    <xf numFmtId="43" fontId="26" fillId="24" borderId="15" xfId="74" applyFont="1" applyFill="1" applyBorder="1" applyAlignment="1">
      <alignment horizontal="center" vertical="center"/>
    </xf>
    <xf numFmtId="0" fontId="26" fillId="24" borderId="15" xfId="55" applyNumberFormat="1" applyFont="1" applyFill="1" applyBorder="1" applyAlignment="1">
      <alignment horizontal="center" vertical="center"/>
      <protection/>
    </xf>
    <xf numFmtId="43" fontId="26" fillId="0" borderId="23" xfId="74" applyFont="1" applyFill="1" applyBorder="1" applyAlignment="1">
      <alignment horizontal="right" vertical="center"/>
    </xf>
    <xf numFmtId="43" fontId="26" fillId="24" borderId="19" xfId="74" applyFont="1" applyFill="1" applyBorder="1" applyAlignment="1">
      <alignment horizontal="center" vertical="center"/>
    </xf>
    <xf numFmtId="43" fontId="26" fillId="24" borderId="25" xfId="74" applyFont="1" applyFill="1" applyBorder="1" applyAlignment="1">
      <alignment horizontal="center" vertical="center"/>
    </xf>
    <xf numFmtId="43" fontId="26" fillId="24" borderId="0" xfId="74" applyFont="1" applyFill="1" applyBorder="1" applyAlignment="1">
      <alignment horizontal="center" vertical="center"/>
    </xf>
    <xf numFmtId="0" fontId="0" fillId="0" borderId="0" xfId="57" applyFont="1" applyFill="1" applyAlignment="1">
      <alignment vertical="center" wrapText="1"/>
      <protection/>
    </xf>
    <xf numFmtId="0" fontId="24" fillId="0" borderId="0" xfId="57" applyFont="1" applyFill="1" applyAlignment="1">
      <alignment horizontal="center" vertical="center" wrapText="1"/>
      <protection/>
    </xf>
    <xf numFmtId="0" fontId="24" fillId="0" borderId="0" xfId="57" applyFont="1" applyFill="1" applyAlignment="1">
      <alignment vertical="center" wrapText="1"/>
      <protection/>
    </xf>
    <xf numFmtId="0" fontId="7" fillId="0" borderId="0" xfId="54" applyFont="1" applyFill="1">
      <alignment/>
      <protection/>
    </xf>
    <xf numFmtId="0" fontId="7" fillId="0" borderId="0" xfId="54" applyFont="1" applyFill="1" applyAlignment="1">
      <alignment vertical="center"/>
      <protection/>
    </xf>
    <xf numFmtId="43" fontId="24" fillId="0" borderId="11" xfId="74" applyFont="1" applyFill="1" applyBorder="1" applyAlignment="1">
      <alignment vertical="center"/>
    </xf>
    <xf numFmtId="43" fontId="30" fillId="0" borderId="14" xfId="74" applyFont="1" applyFill="1" applyBorder="1" applyAlignment="1">
      <alignment vertical="center"/>
    </xf>
    <xf numFmtId="0" fontId="24" fillId="0" borderId="10" xfId="0" applyFont="1" applyFill="1" applyBorder="1" applyAlignment="1">
      <alignment vertical="center"/>
    </xf>
    <xf numFmtId="0" fontId="24" fillId="0" borderId="10" xfId="0" applyFont="1" applyFill="1" applyBorder="1" applyAlignment="1">
      <alignment horizontal="left" vertical="center"/>
    </xf>
    <xf numFmtId="0" fontId="30" fillId="0" borderId="10" xfId="0" applyFont="1" applyFill="1" applyBorder="1" applyAlignment="1">
      <alignment vertical="center"/>
    </xf>
    <xf numFmtId="0" fontId="24" fillId="0" borderId="12" xfId="0" applyFont="1" applyFill="1" applyBorder="1" applyAlignment="1">
      <alignment vertical="center"/>
    </xf>
    <xf numFmtId="0" fontId="24" fillId="0" borderId="17" xfId="0" applyFont="1" applyFill="1" applyBorder="1" applyAlignment="1">
      <alignment vertical="center"/>
    </xf>
    <xf numFmtId="43" fontId="24" fillId="0" borderId="10" xfId="74" applyFont="1" applyFill="1" applyBorder="1" applyAlignment="1">
      <alignment vertical="center"/>
    </xf>
    <xf numFmtId="0" fontId="24" fillId="0" borderId="17" xfId="0" applyFont="1" applyFill="1" applyBorder="1" applyAlignment="1">
      <alignment horizontal="left" vertical="center"/>
    </xf>
    <xf numFmtId="0" fontId="24" fillId="0" borderId="26"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31" fillId="0" borderId="0" xfId="54" applyFont="1" applyFill="1" applyAlignment="1">
      <alignment vertical="center"/>
      <protection/>
    </xf>
    <xf numFmtId="0" fontId="24" fillId="0" borderId="0" xfId="54" applyFont="1" applyFill="1" applyAlignment="1">
      <alignment horizontal="right" vertical="center"/>
      <protection/>
    </xf>
    <xf numFmtId="0" fontId="24" fillId="0" borderId="0" xfId="56" applyFont="1" applyFill="1" applyAlignment="1">
      <alignment horizontal="right" vertical="center"/>
      <protection/>
    </xf>
    <xf numFmtId="0" fontId="24" fillId="0" borderId="0" xfId="54" applyFont="1" applyFill="1" applyAlignment="1">
      <alignment vertical="center"/>
      <protection/>
    </xf>
    <xf numFmtId="43" fontId="26" fillId="0" borderId="11" xfId="74" applyFont="1" applyFill="1" applyBorder="1" applyAlignment="1">
      <alignment vertical="center" wrapText="1"/>
    </xf>
    <xf numFmtId="43" fontId="26" fillId="0" borderId="29" xfId="74" applyFont="1" applyFill="1" applyBorder="1" applyAlignment="1">
      <alignment vertical="center" wrapText="1"/>
    </xf>
    <xf numFmtId="176" fontId="0" fillId="24" borderId="17" xfId="55" applyNumberFormat="1" applyFont="1" applyFill="1" applyBorder="1" applyAlignment="1" quotePrefix="1">
      <alignment horizontal="center" vertical="center"/>
      <protection/>
    </xf>
    <xf numFmtId="176" fontId="24" fillId="24" borderId="10" xfId="55" applyNumberFormat="1" applyFont="1" applyFill="1" applyBorder="1" applyAlignment="1" quotePrefix="1">
      <alignment horizontal="center" vertical="center"/>
      <protection/>
    </xf>
    <xf numFmtId="176" fontId="0" fillId="24" borderId="10" xfId="55" applyNumberFormat="1" applyFont="1" applyFill="1" applyBorder="1" applyAlignment="1" quotePrefix="1">
      <alignment horizontal="center" vertical="center"/>
      <protection/>
    </xf>
    <xf numFmtId="43" fontId="0" fillId="24" borderId="10" xfId="74" applyFont="1" applyFill="1" applyBorder="1" applyAlignment="1" quotePrefix="1">
      <alignment horizontal="center" vertical="center"/>
    </xf>
    <xf numFmtId="43" fontId="0" fillId="24" borderId="12" xfId="74" applyFont="1" applyFill="1" applyBorder="1" applyAlignment="1" quotePrefix="1">
      <alignment horizontal="center" vertical="center"/>
    </xf>
    <xf numFmtId="176" fontId="26" fillId="0" borderId="17" xfId="55" applyNumberFormat="1" applyFont="1" applyFill="1" applyBorder="1" applyAlignment="1" quotePrefix="1">
      <alignment horizontal="left" vertical="center"/>
      <protection/>
    </xf>
    <xf numFmtId="176" fontId="26" fillId="24" borderId="10" xfId="55" applyNumberFormat="1" applyFont="1" applyFill="1" applyBorder="1" applyAlignment="1" quotePrefix="1">
      <alignment horizontal="center" vertical="center"/>
      <protection/>
    </xf>
    <xf numFmtId="176" fontId="26" fillId="24" borderId="10" xfId="55" applyNumberFormat="1" applyFont="1" applyFill="1" applyBorder="1" applyAlignment="1" quotePrefix="1">
      <alignment horizontal="left" vertical="center"/>
      <protection/>
    </xf>
    <xf numFmtId="176" fontId="27" fillId="0" borderId="17" xfId="55" applyNumberFormat="1" applyFont="1" applyFill="1" applyBorder="1" applyAlignment="1" quotePrefix="1">
      <alignment horizontal="center" vertical="center"/>
      <protection/>
    </xf>
    <xf numFmtId="176" fontId="27" fillId="0" borderId="15" xfId="55" applyNumberFormat="1" applyFont="1" applyFill="1" applyBorder="1" applyAlignment="1" quotePrefix="1">
      <alignment horizontal="center" vertical="center"/>
      <protection/>
    </xf>
    <xf numFmtId="176" fontId="27" fillId="24" borderId="30" xfId="55" applyNumberFormat="1" applyFont="1" applyFill="1" applyBorder="1" applyAlignment="1" quotePrefix="1">
      <alignment horizontal="center" vertical="center"/>
      <protection/>
    </xf>
    <xf numFmtId="176" fontId="27" fillId="24" borderId="16" xfId="55" applyNumberFormat="1" applyFont="1" applyFill="1" applyBorder="1" applyAlignment="1" quotePrefix="1">
      <alignment horizontal="center" vertical="center"/>
      <protection/>
    </xf>
    <xf numFmtId="176" fontId="0" fillId="24" borderId="10" xfId="0" applyNumberFormat="1" applyFill="1" applyBorder="1" applyAlignment="1" quotePrefix="1">
      <alignment horizontal="center" vertical="center"/>
    </xf>
    <xf numFmtId="49" fontId="0" fillId="24" borderId="10" xfId="0" applyNumberFormat="1" applyFont="1" applyFill="1" applyBorder="1" applyAlignment="1" quotePrefix="1">
      <alignment horizontal="center" vertical="center"/>
    </xf>
    <xf numFmtId="0" fontId="28" fillId="0" borderId="0" xfId="55" applyFont="1" applyFill="1" applyAlignment="1">
      <alignment horizontal="center" vertical="center"/>
      <protection/>
    </xf>
    <xf numFmtId="43" fontId="28" fillId="0" borderId="0" xfId="74" applyFont="1" applyFill="1" applyAlignment="1">
      <alignment horizontal="center" vertical="center"/>
    </xf>
    <xf numFmtId="176" fontId="0" fillId="24" borderId="26" xfId="55" applyNumberFormat="1" applyFont="1" applyFill="1" applyBorder="1" applyAlignment="1" quotePrefix="1">
      <alignment horizontal="center" vertical="center"/>
      <protection/>
    </xf>
    <xf numFmtId="176" fontId="0" fillId="24" borderId="27" xfId="55" applyNumberFormat="1" applyFont="1" applyFill="1" applyBorder="1" applyAlignment="1">
      <alignment horizontal="center" vertical="center"/>
      <protection/>
    </xf>
    <xf numFmtId="43" fontId="0" fillId="24" borderId="27" xfId="74" applyFont="1" applyFill="1" applyBorder="1" applyAlignment="1">
      <alignment horizontal="center" vertical="center"/>
    </xf>
    <xf numFmtId="176" fontId="0" fillId="24" borderId="27" xfId="55" applyNumberFormat="1" applyFont="1" applyFill="1" applyBorder="1" applyAlignment="1" quotePrefix="1">
      <alignment horizontal="center" vertical="center"/>
      <protection/>
    </xf>
    <xf numFmtId="43" fontId="0" fillId="24" borderId="28" xfId="74" applyFont="1" applyFill="1" applyBorder="1" applyAlignment="1">
      <alignment horizontal="center" vertical="center"/>
    </xf>
    <xf numFmtId="0" fontId="0" fillId="0" borderId="31" xfId="55" applyFont="1" applyBorder="1" applyAlignment="1">
      <alignment horizontal="left" vertical="center" wrapText="1"/>
      <protection/>
    </xf>
    <xf numFmtId="0" fontId="0" fillId="0" borderId="31" xfId="55" applyFont="1" applyBorder="1" applyAlignment="1">
      <alignment horizontal="left" vertical="center"/>
      <protection/>
    </xf>
    <xf numFmtId="43" fontId="0" fillId="0" borderId="31" xfId="74" applyFont="1" applyBorder="1" applyAlignment="1">
      <alignment horizontal="left" vertical="center"/>
    </xf>
    <xf numFmtId="176" fontId="0" fillId="24" borderId="17" xfId="0" applyNumberFormat="1" applyFill="1" applyBorder="1" applyAlignment="1">
      <alignment horizontal="left" vertical="center"/>
    </xf>
    <xf numFmtId="176" fontId="0" fillId="24" borderId="10" xfId="0" applyNumberFormat="1" applyFill="1" applyBorder="1" applyAlignment="1">
      <alignment horizontal="left" vertical="center"/>
    </xf>
    <xf numFmtId="176" fontId="0" fillId="24" borderId="29" xfId="0" applyNumberFormat="1" applyFill="1" applyBorder="1" applyAlignment="1">
      <alignment horizontal="left" vertical="center"/>
    </xf>
    <xf numFmtId="176" fontId="0" fillId="24" borderId="11" xfId="0" applyNumberFormat="1" applyFill="1" applyBorder="1" applyAlignment="1">
      <alignment horizontal="left" vertical="center"/>
    </xf>
    <xf numFmtId="0" fontId="0" fillId="0" borderId="31" xfId="0" applyBorder="1" applyAlignment="1">
      <alignment horizontal="left" vertical="center" wrapText="1"/>
    </xf>
    <xf numFmtId="0" fontId="0" fillId="0" borderId="31" xfId="0" applyFont="1" applyBorder="1" applyAlignment="1">
      <alignment horizontal="left" vertical="center"/>
    </xf>
    <xf numFmtId="176" fontId="0" fillId="24" borderId="20" xfId="0" applyNumberFormat="1" applyFill="1" applyBorder="1" applyAlignment="1" quotePrefix="1">
      <alignment horizontal="center" vertical="center" wrapText="1"/>
    </xf>
    <xf numFmtId="176" fontId="0" fillId="24" borderId="25" xfId="0" applyNumberFormat="1" applyFill="1" applyBorder="1" applyAlignment="1">
      <alignment horizontal="center" vertical="center" wrapText="1"/>
    </xf>
    <xf numFmtId="176" fontId="0" fillId="24" borderId="32" xfId="0" applyNumberFormat="1" applyFill="1" applyBorder="1" applyAlignment="1" quotePrefix="1">
      <alignment horizontal="center" vertical="center" wrapText="1"/>
    </xf>
    <xf numFmtId="176" fontId="0" fillId="24" borderId="33" xfId="0" applyNumberFormat="1" applyFill="1" applyBorder="1" applyAlignment="1">
      <alignment horizontal="center" vertical="center" wrapText="1"/>
    </xf>
    <xf numFmtId="176" fontId="0" fillId="0" borderId="32" xfId="0" applyNumberFormat="1" applyFill="1" applyBorder="1" applyAlignment="1" quotePrefix="1">
      <alignment horizontal="center" vertical="center" wrapText="1"/>
    </xf>
    <xf numFmtId="176" fontId="0" fillId="0" borderId="33" xfId="0" applyNumberFormat="1" applyFill="1" applyBorder="1" applyAlignment="1">
      <alignment horizontal="center" vertical="center" wrapText="1"/>
    </xf>
    <xf numFmtId="176" fontId="0" fillId="0" borderId="25" xfId="0" applyNumberFormat="1" applyFill="1" applyBorder="1" applyAlignment="1">
      <alignment horizontal="center" vertical="center" wrapText="1"/>
    </xf>
    <xf numFmtId="0" fontId="28" fillId="0" borderId="0" xfId="0" applyFont="1" applyFill="1" applyAlignment="1">
      <alignment horizontal="center" vertical="center"/>
    </xf>
    <xf numFmtId="176" fontId="0" fillId="24" borderId="34" xfId="0" applyNumberFormat="1" applyFill="1" applyBorder="1" applyAlignment="1" quotePrefix="1">
      <alignment horizontal="center" vertical="center" wrapText="1"/>
    </xf>
    <xf numFmtId="176" fontId="0" fillId="24" borderId="35" xfId="0" applyNumberFormat="1" applyFill="1" applyBorder="1" applyAlignment="1">
      <alignment horizontal="center" vertical="center" wrapText="1"/>
    </xf>
    <xf numFmtId="176" fontId="0" fillId="24" borderId="36" xfId="0" applyNumberFormat="1" applyFill="1" applyBorder="1" applyAlignment="1" quotePrefix="1">
      <alignment horizontal="center" vertical="center"/>
    </xf>
    <xf numFmtId="176" fontId="0" fillId="24" borderId="37" xfId="0" applyNumberFormat="1" applyFill="1" applyBorder="1" applyAlignment="1">
      <alignment horizontal="center" vertical="center"/>
    </xf>
    <xf numFmtId="176" fontId="0" fillId="24" borderId="38" xfId="0" applyNumberFormat="1" applyFill="1" applyBorder="1" applyAlignment="1">
      <alignment horizontal="center" vertical="center"/>
    </xf>
    <xf numFmtId="176" fontId="0" fillId="24" borderId="39" xfId="0" applyNumberFormat="1" applyFill="1" applyBorder="1" applyAlignment="1" quotePrefix="1">
      <alignment horizontal="center" vertical="center"/>
    </xf>
    <xf numFmtId="176" fontId="0" fillId="24" borderId="40" xfId="0" applyNumberFormat="1" applyFill="1" applyBorder="1" applyAlignment="1">
      <alignment horizontal="center" vertical="center"/>
    </xf>
    <xf numFmtId="176" fontId="0" fillId="24" borderId="41" xfId="0" applyNumberFormat="1" applyFill="1" applyBorder="1" applyAlignment="1">
      <alignment horizontal="center" vertical="center"/>
    </xf>
    <xf numFmtId="176" fontId="0" fillId="24" borderId="42" xfId="0" applyNumberFormat="1" applyFill="1" applyBorder="1" applyAlignment="1" quotePrefix="1">
      <alignment horizontal="center" vertical="center" wrapText="1"/>
    </xf>
    <xf numFmtId="176" fontId="0" fillId="24" borderId="43" xfId="0" applyNumberFormat="1" applyFill="1" applyBorder="1" applyAlignment="1">
      <alignment horizontal="center" vertical="center" wrapText="1"/>
    </xf>
    <xf numFmtId="176" fontId="0" fillId="24" borderId="44" xfId="0" applyNumberFormat="1" applyFill="1" applyBorder="1" applyAlignment="1">
      <alignment horizontal="center" vertical="center" wrapText="1"/>
    </xf>
    <xf numFmtId="176" fontId="0" fillId="24" borderId="18" xfId="0" applyNumberFormat="1" applyFont="1" applyFill="1" applyBorder="1" applyAlignment="1">
      <alignment horizontal="center" vertical="center" wrapText="1"/>
    </xf>
    <xf numFmtId="176" fontId="0" fillId="24" borderId="24" xfId="0" applyNumberFormat="1" applyFill="1" applyBorder="1" applyAlignment="1">
      <alignment horizontal="center" vertical="center" wrapText="1"/>
    </xf>
    <xf numFmtId="176" fontId="0" fillId="24" borderId="39" xfId="0" applyNumberFormat="1" applyFill="1" applyBorder="1" applyAlignment="1">
      <alignment horizontal="center" vertical="center" wrapText="1"/>
    </xf>
    <xf numFmtId="176" fontId="0" fillId="24" borderId="40" xfId="0" applyNumberFormat="1" applyFill="1" applyBorder="1" applyAlignment="1">
      <alignment horizontal="center" vertical="center" wrapText="1"/>
    </xf>
    <xf numFmtId="176" fontId="0" fillId="24" borderId="36" xfId="0" applyNumberFormat="1" applyFill="1" applyBorder="1" applyAlignment="1">
      <alignment horizontal="left" vertical="center"/>
    </xf>
    <xf numFmtId="176" fontId="0" fillId="24" borderId="37" xfId="0" applyNumberFormat="1" applyFill="1" applyBorder="1" applyAlignment="1">
      <alignment horizontal="left" vertical="center"/>
    </xf>
    <xf numFmtId="176" fontId="0" fillId="24" borderId="30" xfId="0" applyNumberFormat="1" applyFill="1" applyBorder="1" applyAlignment="1">
      <alignment horizontal="left" vertical="center"/>
    </xf>
    <xf numFmtId="176" fontId="0" fillId="24" borderId="45" xfId="0" applyNumberFormat="1" applyFill="1" applyBorder="1" applyAlignment="1">
      <alignment horizontal="left" vertical="center"/>
    </xf>
    <xf numFmtId="176" fontId="0" fillId="24" borderId="32" xfId="0" applyNumberFormat="1" applyFont="1" applyFill="1" applyBorder="1" applyAlignment="1" quotePrefix="1">
      <alignment horizontal="center" vertical="center" wrapText="1"/>
    </xf>
    <xf numFmtId="176" fontId="0" fillId="24" borderId="33" xfId="0" applyNumberFormat="1" applyFont="1" applyFill="1" applyBorder="1" applyAlignment="1">
      <alignment horizontal="center" vertical="center" wrapText="1"/>
    </xf>
    <xf numFmtId="176" fontId="0" fillId="24" borderId="25" xfId="0" applyNumberFormat="1" applyFont="1" applyFill="1" applyBorder="1" applyAlignment="1">
      <alignment horizontal="center" vertical="center" wrapText="1"/>
    </xf>
    <xf numFmtId="49" fontId="0" fillId="24" borderId="36" xfId="0" applyNumberFormat="1" applyFill="1" applyBorder="1" applyAlignment="1" quotePrefix="1">
      <alignment horizontal="center" vertical="center"/>
    </xf>
    <xf numFmtId="49" fontId="0" fillId="24" borderId="37" xfId="0" applyNumberFormat="1" applyFill="1" applyBorder="1" applyAlignment="1">
      <alignment horizontal="center" vertical="center"/>
    </xf>
    <xf numFmtId="49" fontId="0" fillId="24" borderId="38" xfId="0" applyNumberFormat="1" applyFill="1" applyBorder="1" applyAlignment="1">
      <alignment horizontal="center" vertical="center"/>
    </xf>
    <xf numFmtId="176" fontId="0" fillId="24" borderId="32" xfId="0" applyNumberFormat="1" applyFont="1" applyFill="1" applyBorder="1" applyAlignment="1">
      <alignment horizontal="center" vertical="center" wrapText="1"/>
    </xf>
    <xf numFmtId="176" fontId="0" fillId="24" borderId="42" xfId="0" applyNumberFormat="1" applyFont="1" applyFill="1" applyBorder="1" applyAlignment="1" quotePrefix="1">
      <alignment horizontal="center" vertical="center" wrapText="1"/>
    </xf>
    <xf numFmtId="176" fontId="0" fillId="24" borderId="43" xfId="0" applyNumberFormat="1" applyFont="1" applyFill="1" applyBorder="1" applyAlignment="1">
      <alignment horizontal="center" vertical="center" wrapText="1"/>
    </xf>
    <xf numFmtId="176" fontId="0" fillId="24" borderId="44" xfId="0" applyNumberFormat="1" applyFont="1" applyFill="1" applyBorder="1" applyAlignment="1">
      <alignment horizontal="center" vertical="center" wrapText="1"/>
    </xf>
    <xf numFmtId="176" fontId="0" fillId="24" borderId="46" xfId="55" applyNumberFormat="1" applyFont="1" applyFill="1" applyBorder="1" applyAlignment="1">
      <alignment horizontal="center" vertical="center"/>
      <protection/>
    </xf>
    <xf numFmtId="176" fontId="0" fillId="24" borderId="28" xfId="55" applyNumberFormat="1" applyFont="1" applyFill="1" applyBorder="1" applyAlignment="1">
      <alignment horizontal="center" vertical="center"/>
      <protection/>
    </xf>
    <xf numFmtId="0" fontId="0" fillId="0" borderId="0" xfId="55" applyFont="1" applyBorder="1" applyAlignment="1">
      <alignment horizontal="left" vertical="center"/>
      <protection/>
    </xf>
    <xf numFmtId="0" fontId="0" fillId="0" borderId="29"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33"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43"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29" fillId="24" borderId="0" xfId="57" applyFont="1" applyFill="1" applyAlignment="1">
      <alignment horizontal="center" vertical="center" wrapText="1"/>
      <protection/>
    </xf>
    <xf numFmtId="0" fontId="0" fillId="0" borderId="26" xfId="57" applyFont="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35" xfId="57" applyFont="1" applyFill="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29" fillId="0" borderId="0" xfId="54" applyFont="1" applyFill="1" applyAlignment="1">
      <alignment horizontal="center" vertical="center"/>
      <protection/>
    </xf>
    <xf numFmtId="0" fontId="24" fillId="0" borderId="17"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11" xfId="0" applyFont="1" applyFill="1" applyBorder="1" applyAlignment="1">
      <alignment horizontal="center" vertical="center"/>
    </xf>
    <xf numFmtId="0" fontId="0" fillId="0" borderId="0" xfId="54" applyFont="1" applyFill="1" applyAlignment="1">
      <alignment horizontal="left" vertical="center"/>
      <protection/>
    </xf>
    <xf numFmtId="0" fontId="26" fillId="0" borderId="26" xfId="57" applyFont="1" applyFill="1" applyBorder="1" applyAlignment="1">
      <alignment horizontal="center" vertical="center" wrapText="1"/>
      <protection/>
    </xf>
    <xf numFmtId="0" fontId="26" fillId="0" borderId="27" xfId="57" applyFont="1" applyFill="1" applyBorder="1" applyAlignment="1">
      <alignment horizontal="center" vertical="center" wrapText="1"/>
      <protection/>
    </xf>
    <xf numFmtId="0" fontId="26" fillId="0" borderId="28" xfId="57" applyFont="1" applyFill="1" applyBorder="1" applyAlignment="1">
      <alignment horizontal="center" vertical="center" wrapText="1"/>
      <protection/>
    </xf>
    <xf numFmtId="0" fontId="26" fillId="0" borderId="10" xfId="57" applyFont="1" applyFill="1" applyBorder="1" applyAlignment="1">
      <alignment horizontal="center" vertical="center" wrapText="1"/>
      <protection/>
    </xf>
    <xf numFmtId="0" fontId="26" fillId="0" borderId="17" xfId="57" applyFont="1" applyFill="1" applyBorder="1" applyAlignment="1">
      <alignment horizontal="center" vertical="center" wrapText="1"/>
      <protection/>
    </xf>
    <xf numFmtId="0" fontId="26" fillId="0" borderId="12" xfId="57" applyFont="1" applyFill="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49" xfId="57" applyFont="1" applyFill="1" applyBorder="1" applyAlignment="1">
      <alignment horizontal="center" vertical="center" wrapText="1"/>
      <protection/>
    </xf>
    <xf numFmtId="0" fontId="0" fillId="0" borderId="42" xfId="57" applyFont="1" applyFill="1" applyBorder="1" applyAlignment="1">
      <alignment horizontal="center" vertical="center" wrapText="1"/>
      <protection/>
    </xf>
    <xf numFmtId="0" fontId="0" fillId="0" borderId="50" xfId="57" applyFont="1" applyFill="1" applyBorder="1" applyAlignment="1">
      <alignment horizontal="center" vertical="center" wrapText="1"/>
      <protection/>
    </xf>
    <xf numFmtId="0" fontId="0" fillId="0" borderId="32" xfId="57" applyFont="1" applyFill="1" applyBorder="1" applyAlignment="1">
      <alignment horizontal="center" vertical="center" wrapText="1"/>
      <protection/>
    </xf>
    <xf numFmtId="0" fontId="0" fillId="0" borderId="31" xfId="57" applyFont="1" applyBorder="1" applyAlignment="1">
      <alignment horizontal="left" vertical="center" wrapText="1"/>
      <protection/>
    </xf>
    <xf numFmtId="0" fontId="0" fillId="0" borderId="31" xfId="57" applyFont="1" applyBorder="1" applyAlignment="1">
      <alignment horizontal="left" vertical="center"/>
      <protection/>
    </xf>
    <xf numFmtId="0" fontId="0" fillId="0" borderId="36" xfId="57" applyFont="1" applyBorder="1" applyAlignment="1">
      <alignment horizontal="center" vertical="center" wrapText="1"/>
      <protection/>
    </xf>
    <xf numFmtId="0" fontId="0" fillId="0" borderId="37" xfId="57" applyFont="1" applyBorder="1" applyAlignment="1">
      <alignment horizontal="center" vertical="center" wrapText="1"/>
      <protection/>
    </xf>
    <xf numFmtId="0" fontId="0" fillId="0" borderId="38" xfId="57" applyFont="1" applyBorder="1" applyAlignment="1">
      <alignment horizontal="center" vertical="center" wrapText="1"/>
      <protection/>
    </xf>
    <xf numFmtId="0" fontId="0" fillId="0" borderId="39" xfId="57" applyFont="1" applyBorder="1" applyAlignment="1">
      <alignment horizontal="center" vertical="center" wrapText="1"/>
      <protection/>
    </xf>
    <xf numFmtId="0" fontId="0" fillId="0" borderId="40" xfId="57" applyFont="1" applyBorder="1" applyAlignment="1">
      <alignment horizontal="center" vertical="center" wrapText="1"/>
      <protection/>
    </xf>
    <xf numFmtId="0" fontId="0" fillId="0" borderId="41" xfId="57" applyFont="1" applyBorder="1" applyAlignment="1">
      <alignment horizontal="center" vertical="center" wrapText="1"/>
      <protection/>
    </xf>
    <xf numFmtId="177" fontId="26" fillId="0" borderId="11" xfId="74" applyNumberFormat="1" applyFont="1" applyFill="1" applyBorder="1" applyAlignment="1">
      <alignment vertical="center" wrapText="1"/>
    </xf>
    <xf numFmtId="177" fontId="26" fillId="0" borderId="14" xfId="74" applyNumberFormat="1" applyFont="1" applyFill="1" applyBorder="1" applyAlignment="1">
      <alignment vertical="center" wrapText="1"/>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4"/>
  <sheetViews>
    <sheetView zoomScaleSheetLayoutView="100" zoomScalePageLayoutView="0" workbookViewId="0" topLeftCell="A1">
      <selection activeCell="F8" sqref="F8"/>
    </sheetView>
  </sheetViews>
  <sheetFormatPr defaultColWidth="9.00390625" defaultRowHeight="14.25"/>
  <cols>
    <col min="1" max="1" width="50.625" style="5" customWidth="1"/>
    <col min="2" max="2" width="4.00390625" style="5" customWidth="1"/>
    <col min="3" max="3" width="15.625" style="84" customWidth="1"/>
    <col min="4" max="4" width="50.625" style="5" customWidth="1"/>
    <col min="5" max="5" width="3.50390625" style="5" customWidth="1"/>
    <col min="6" max="6" width="16.00390625" style="84" bestFit="1" customWidth="1"/>
    <col min="7" max="8" width="9.00390625" style="4" bestFit="1" customWidth="1"/>
    <col min="9" max="9" width="9.00390625" style="5" bestFit="1" customWidth="1"/>
    <col min="10" max="16384" width="9.00390625" style="5" customWidth="1"/>
  </cols>
  <sheetData>
    <row r="1" ht="14.25">
      <c r="A1" s="51"/>
    </row>
    <row r="2" spans="1:8" s="2" customFormat="1" ht="18" customHeight="1">
      <c r="A2" s="147" t="s">
        <v>0</v>
      </c>
      <c r="B2" s="147"/>
      <c r="C2" s="148"/>
      <c r="D2" s="147"/>
      <c r="E2" s="147"/>
      <c r="F2" s="148"/>
      <c r="G2" s="1"/>
      <c r="H2" s="1"/>
    </row>
    <row r="3" spans="1:6" ht="9.75" customHeight="1">
      <c r="A3" s="3"/>
      <c r="B3" s="3"/>
      <c r="C3" s="83"/>
      <c r="D3" s="3"/>
      <c r="E3" s="3"/>
      <c r="F3" s="92" t="s">
        <v>1</v>
      </c>
    </row>
    <row r="4" spans="1:6" ht="15" customHeight="1">
      <c r="A4" s="6" t="s">
        <v>2</v>
      </c>
      <c r="B4" s="3"/>
      <c r="C4" s="83"/>
      <c r="D4" s="3"/>
      <c r="E4" s="3"/>
      <c r="F4" s="92" t="s">
        <v>3</v>
      </c>
    </row>
    <row r="5" spans="1:8" s="8" customFormat="1" ht="21.75" customHeight="1">
      <c r="A5" s="149" t="s">
        <v>4</v>
      </c>
      <c r="B5" s="150"/>
      <c r="C5" s="151"/>
      <c r="D5" s="152" t="s">
        <v>5</v>
      </c>
      <c r="E5" s="150"/>
      <c r="F5" s="153"/>
      <c r="G5" s="7"/>
      <c r="H5" s="7"/>
    </row>
    <row r="6" spans="1:8" s="8" customFormat="1" ht="21.75" customHeight="1">
      <c r="A6" s="133" t="s">
        <v>6</v>
      </c>
      <c r="B6" s="134" t="s">
        <v>7</v>
      </c>
      <c r="C6" s="82" t="s">
        <v>8</v>
      </c>
      <c r="D6" s="135" t="s">
        <v>6</v>
      </c>
      <c r="E6" s="134" t="s">
        <v>7</v>
      </c>
      <c r="F6" s="91" t="s">
        <v>8</v>
      </c>
      <c r="G6" s="7"/>
      <c r="H6" s="7"/>
    </row>
    <row r="7" spans="1:8" s="8" customFormat="1" ht="21.75" customHeight="1">
      <c r="A7" s="133" t="s">
        <v>9</v>
      </c>
      <c r="B7" s="65"/>
      <c r="C7" s="136" t="s">
        <v>10</v>
      </c>
      <c r="D7" s="135" t="s">
        <v>9</v>
      </c>
      <c r="E7" s="65"/>
      <c r="F7" s="137" t="s">
        <v>11</v>
      </c>
      <c r="G7" s="7"/>
      <c r="H7" s="7"/>
    </row>
    <row r="8" spans="1:8" s="8" customFormat="1" ht="21.75" customHeight="1">
      <c r="A8" s="138" t="s">
        <v>12</v>
      </c>
      <c r="B8" s="139" t="s">
        <v>10</v>
      </c>
      <c r="C8" s="80">
        <f>4390103.39+899644</f>
        <v>5289747.39</v>
      </c>
      <c r="D8" s="140" t="s">
        <v>13</v>
      </c>
      <c r="E8" s="139" t="s">
        <v>14</v>
      </c>
      <c r="F8" s="90">
        <f>3313471.39+675968</f>
        <v>3989439.39</v>
      </c>
      <c r="G8" s="7"/>
      <c r="H8" s="7"/>
    </row>
    <row r="9" spans="1:8" s="8" customFormat="1" ht="21.75" customHeight="1">
      <c r="A9" s="61" t="s">
        <v>15</v>
      </c>
      <c r="B9" s="139" t="s">
        <v>11</v>
      </c>
      <c r="C9" s="80"/>
      <c r="D9" s="140" t="s">
        <v>16</v>
      </c>
      <c r="E9" s="139" t="s">
        <v>17</v>
      </c>
      <c r="F9" s="90"/>
      <c r="G9" s="7"/>
      <c r="H9" s="7"/>
    </row>
    <row r="10" spans="1:8" s="8" customFormat="1" ht="21.75" customHeight="1">
      <c r="A10" s="61" t="s">
        <v>18</v>
      </c>
      <c r="B10" s="139" t="s">
        <v>19</v>
      </c>
      <c r="C10" s="80"/>
      <c r="D10" s="140" t="s">
        <v>20</v>
      </c>
      <c r="E10" s="139" t="s">
        <v>21</v>
      </c>
      <c r="F10" s="90"/>
      <c r="G10" s="7"/>
      <c r="H10" s="7"/>
    </row>
    <row r="11" spans="1:8" s="8" customFormat="1" ht="21.75" customHeight="1">
      <c r="A11" s="61" t="s">
        <v>22</v>
      </c>
      <c r="B11" s="139" t="s">
        <v>23</v>
      </c>
      <c r="C11" s="80"/>
      <c r="D11" s="140" t="s">
        <v>24</v>
      </c>
      <c r="E11" s="139" t="s">
        <v>25</v>
      </c>
      <c r="F11" s="90"/>
      <c r="G11" s="7"/>
      <c r="H11" s="7"/>
    </row>
    <row r="12" spans="1:8" s="8" customFormat="1" ht="21.75" customHeight="1">
      <c r="A12" s="61" t="s">
        <v>26</v>
      </c>
      <c r="B12" s="139" t="s">
        <v>27</v>
      </c>
      <c r="C12" s="80"/>
      <c r="D12" s="140" t="s">
        <v>28</v>
      </c>
      <c r="E12" s="139" t="s">
        <v>29</v>
      </c>
      <c r="F12" s="90"/>
      <c r="G12" s="7"/>
      <c r="H12" s="7"/>
    </row>
    <row r="13" spans="1:8" s="8" customFormat="1" ht="21.75" customHeight="1">
      <c r="A13" s="61" t="s">
        <v>30</v>
      </c>
      <c r="B13" s="139" t="s">
        <v>31</v>
      </c>
      <c r="C13" s="80"/>
      <c r="D13" s="140" t="s">
        <v>32</v>
      </c>
      <c r="E13" s="139" t="s">
        <v>33</v>
      </c>
      <c r="F13" s="90"/>
      <c r="G13" s="7"/>
      <c r="H13" s="7"/>
    </row>
    <row r="14" spans="1:8" s="8" customFormat="1" ht="21.75" customHeight="1">
      <c r="A14" s="61"/>
      <c r="B14" s="57"/>
      <c r="C14" s="80"/>
      <c r="D14" s="59" t="s">
        <v>34</v>
      </c>
      <c r="E14" s="139" t="s">
        <v>35</v>
      </c>
      <c r="F14" s="90">
        <f>792743+96130</f>
        <v>888873</v>
      </c>
      <c r="G14" s="7"/>
      <c r="H14" s="7"/>
    </row>
    <row r="15" spans="1:8" s="8" customFormat="1" ht="21.75" customHeight="1">
      <c r="A15" s="61"/>
      <c r="B15" s="57"/>
      <c r="C15" s="80"/>
      <c r="D15" s="59" t="s">
        <v>36</v>
      </c>
      <c r="E15" s="139" t="s">
        <v>37</v>
      </c>
      <c r="F15" s="90">
        <f>171403+59147</f>
        <v>230550</v>
      </c>
      <c r="G15" s="7"/>
      <c r="H15" s="7"/>
    </row>
    <row r="16" spans="1:8" s="8" customFormat="1" ht="21.75" customHeight="1">
      <c r="A16" s="61"/>
      <c r="B16" s="57"/>
      <c r="C16" s="80"/>
      <c r="D16" s="59" t="s">
        <v>38</v>
      </c>
      <c r="E16" s="139" t="s">
        <v>39</v>
      </c>
      <c r="F16" s="90">
        <f>112486+68399</f>
        <v>180885</v>
      </c>
      <c r="G16" s="7"/>
      <c r="H16" s="7"/>
    </row>
    <row r="17" spans="1:8" s="8" customFormat="1" ht="21.75" customHeight="1">
      <c r="A17" s="61"/>
      <c r="B17" s="139" t="s">
        <v>40</v>
      </c>
      <c r="C17" s="80"/>
      <c r="D17" s="74" t="s">
        <v>41</v>
      </c>
      <c r="E17" s="139" t="s">
        <v>42</v>
      </c>
      <c r="F17" s="90"/>
      <c r="G17" s="7"/>
      <c r="H17" s="7"/>
    </row>
    <row r="18" spans="1:8" s="8" customFormat="1" ht="21.75" customHeight="1">
      <c r="A18" s="58"/>
      <c r="B18" s="139" t="s">
        <v>43</v>
      </c>
      <c r="C18" s="81"/>
      <c r="D18" s="62"/>
      <c r="E18" s="139" t="s">
        <v>44</v>
      </c>
      <c r="F18" s="89"/>
      <c r="G18" s="7"/>
      <c r="H18" s="7"/>
    </row>
    <row r="19" spans="1:8" s="8" customFormat="1" ht="21.75" customHeight="1">
      <c r="A19" s="141" t="s">
        <v>45</v>
      </c>
      <c r="B19" s="139" t="s">
        <v>46</v>
      </c>
      <c r="C19" s="80">
        <f>SUM(C8:C18)</f>
        <v>5289747.39</v>
      </c>
      <c r="D19" s="142" t="s">
        <v>47</v>
      </c>
      <c r="E19" s="139" t="s">
        <v>48</v>
      </c>
      <c r="F19" s="87">
        <f>SUM(F8:F16)</f>
        <v>5289747.390000001</v>
      </c>
      <c r="G19" s="7"/>
      <c r="H19" s="7"/>
    </row>
    <row r="20" spans="1:8" s="8" customFormat="1" ht="21.75" customHeight="1">
      <c r="A20" s="58" t="s">
        <v>49</v>
      </c>
      <c r="B20" s="139" t="s">
        <v>50</v>
      </c>
      <c r="C20" s="80"/>
      <c r="D20" s="62" t="s">
        <v>51</v>
      </c>
      <c r="E20" s="139" t="s">
        <v>52</v>
      </c>
      <c r="F20" s="87"/>
      <c r="G20" s="7"/>
      <c r="H20" s="7"/>
    </row>
    <row r="21" spans="1:8" s="8" customFormat="1" ht="21.75" customHeight="1">
      <c r="A21" s="58" t="s">
        <v>53</v>
      </c>
      <c r="B21" s="139" t="s">
        <v>54</v>
      </c>
      <c r="C21" s="80"/>
      <c r="D21" s="62" t="s">
        <v>55</v>
      </c>
      <c r="E21" s="139" t="s">
        <v>56</v>
      </c>
      <c r="F21" s="87"/>
      <c r="G21" s="7"/>
      <c r="H21" s="7"/>
    </row>
    <row r="22" spans="1:8" s="8" customFormat="1" ht="21.75" customHeight="1">
      <c r="A22" s="63"/>
      <c r="B22" s="139" t="s">
        <v>57</v>
      </c>
      <c r="C22" s="79"/>
      <c r="D22" s="64"/>
      <c r="E22" s="139" t="s">
        <v>58</v>
      </c>
      <c r="F22" s="86"/>
      <c r="G22" s="7"/>
      <c r="H22" s="7"/>
    </row>
    <row r="23" spans="1:6" ht="21.75" customHeight="1">
      <c r="A23" s="143" t="s">
        <v>59</v>
      </c>
      <c r="B23" s="139" t="s">
        <v>60</v>
      </c>
      <c r="C23" s="78">
        <f>C19</f>
        <v>5289747.39</v>
      </c>
      <c r="D23" s="144" t="s">
        <v>59</v>
      </c>
      <c r="E23" s="139" t="s">
        <v>61</v>
      </c>
      <c r="F23" s="100">
        <f>F19</f>
        <v>5289747.390000001</v>
      </c>
    </row>
    <row r="24" spans="1:6" ht="29.25" customHeight="1">
      <c r="A24" s="154" t="s">
        <v>62</v>
      </c>
      <c r="B24" s="155"/>
      <c r="C24" s="156"/>
      <c r="D24" s="155"/>
      <c r="E24" s="155"/>
      <c r="F24" s="156"/>
    </row>
  </sheetData>
  <sheetProtection/>
  <mergeCells count="4">
    <mergeCell ref="A2:F2"/>
    <mergeCell ref="A5:C5"/>
    <mergeCell ref="D5:F5"/>
    <mergeCell ref="A24:F24"/>
  </mergeCells>
  <printOptions horizontalCentered="1"/>
  <pageMargins left="0.3541666666666667" right="0.3541666666666667" top="0.5902777777777778" bottom="0.7868055555555555" header="0.5111111111111111" footer="0.19652777777777777"/>
  <pageSetup fitToHeight="1" fitToWidth="1" horizontalDpi="300" verticalDpi="300" orientation="landscape" paperSize="9" scale="9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zoomScalePageLayoutView="0" workbookViewId="0" topLeftCell="A1">
      <selection activeCell="F10" sqref="F10"/>
    </sheetView>
  </sheetViews>
  <sheetFormatPr defaultColWidth="9.00390625" defaultRowHeight="14.25"/>
  <cols>
    <col min="1" max="1" width="6.25390625" style="11" bestFit="1" customWidth="1"/>
    <col min="2" max="2" width="4.625" style="11" customWidth="1"/>
    <col min="3" max="3" width="8.625" style="11" bestFit="1" customWidth="1"/>
    <col min="4" max="5" width="16.00390625" style="11" bestFit="1" customWidth="1"/>
    <col min="6" max="10" width="13.625" style="11" customWidth="1"/>
    <col min="11" max="11" width="9.00390625" style="11" bestFit="1" customWidth="1"/>
    <col min="12" max="16384" width="9.00390625" style="11" customWidth="1"/>
  </cols>
  <sheetData>
    <row r="1" spans="1:10" s="9" customFormat="1" ht="21.75">
      <c r="A1" s="170" t="s">
        <v>63</v>
      </c>
      <c r="B1" s="170"/>
      <c r="C1" s="170"/>
      <c r="D1" s="170"/>
      <c r="E1" s="170"/>
      <c r="F1" s="170"/>
      <c r="G1" s="170"/>
      <c r="H1" s="170"/>
      <c r="I1" s="170"/>
      <c r="J1" s="170"/>
    </row>
    <row r="2" spans="1:10" ht="14.25">
      <c r="A2" s="10"/>
      <c r="B2" s="10"/>
      <c r="C2" s="10"/>
      <c r="D2" s="10"/>
      <c r="E2" s="10"/>
      <c r="F2" s="10"/>
      <c r="G2" s="10"/>
      <c r="H2" s="10"/>
      <c r="I2" s="10"/>
      <c r="J2" s="49" t="s">
        <v>64</v>
      </c>
    </row>
    <row r="3" spans="1:10" ht="14.25">
      <c r="A3" s="6" t="s">
        <v>2</v>
      </c>
      <c r="B3" s="10"/>
      <c r="C3" s="10"/>
      <c r="D3" s="10"/>
      <c r="E3" s="10"/>
      <c r="F3" s="12"/>
      <c r="G3" s="10"/>
      <c r="H3" s="10"/>
      <c r="I3" s="10"/>
      <c r="J3" s="49" t="s">
        <v>3</v>
      </c>
    </row>
    <row r="4" spans="1:11" s="14" customFormat="1" ht="22.5" customHeight="1">
      <c r="A4" s="171" t="s">
        <v>6</v>
      </c>
      <c r="B4" s="172"/>
      <c r="C4" s="172"/>
      <c r="D4" s="165" t="s">
        <v>45</v>
      </c>
      <c r="E4" s="167" t="s">
        <v>65</v>
      </c>
      <c r="F4" s="165" t="s">
        <v>66</v>
      </c>
      <c r="G4" s="165" t="s">
        <v>67</v>
      </c>
      <c r="H4" s="165" t="s">
        <v>68</v>
      </c>
      <c r="I4" s="165" t="s">
        <v>69</v>
      </c>
      <c r="J4" s="179" t="s">
        <v>70</v>
      </c>
      <c r="K4" s="13"/>
    </row>
    <row r="5" spans="1:11" s="14" customFormat="1" ht="22.5" customHeight="1">
      <c r="A5" s="182" t="s">
        <v>71</v>
      </c>
      <c r="B5" s="183"/>
      <c r="C5" s="163" t="s">
        <v>72</v>
      </c>
      <c r="D5" s="166"/>
      <c r="E5" s="168"/>
      <c r="F5" s="166"/>
      <c r="G5" s="166"/>
      <c r="H5" s="166"/>
      <c r="I5" s="166"/>
      <c r="J5" s="180"/>
      <c r="K5" s="13"/>
    </row>
    <row r="6" spans="1:11" s="14" customFormat="1" ht="22.5" customHeight="1">
      <c r="A6" s="184"/>
      <c r="B6" s="185"/>
      <c r="C6" s="164"/>
      <c r="D6" s="164"/>
      <c r="E6" s="169"/>
      <c r="F6" s="164"/>
      <c r="G6" s="164"/>
      <c r="H6" s="164"/>
      <c r="I6" s="164"/>
      <c r="J6" s="181"/>
      <c r="K6" s="13"/>
    </row>
    <row r="7" spans="1:11" ht="22.5" customHeight="1">
      <c r="A7" s="173" t="s">
        <v>73</v>
      </c>
      <c r="B7" s="174"/>
      <c r="C7" s="175"/>
      <c r="D7" s="145" t="s">
        <v>10</v>
      </c>
      <c r="E7" s="145" t="s">
        <v>11</v>
      </c>
      <c r="F7" s="145" t="s">
        <v>19</v>
      </c>
      <c r="G7" s="145" t="s">
        <v>23</v>
      </c>
      <c r="H7" s="145" t="s">
        <v>27</v>
      </c>
      <c r="I7" s="145" t="s">
        <v>31</v>
      </c>
      <c r="J7" s="52" t="s">
        <v>40</v>
      </c>
      <c r="K7" s="15"/>
    </row>
    <row r="8" spans="1:11" ht="22.5" customHeight="1">
      <c r="A8" s="176" t="s">
        <v>74</v>
      </c>
      <c r="B8" s="177"/>
      <c r="C8" s="178"/>
      <c r="D8" s="96">
        <f>E8+F8+G8+H8+I8+J8</f>
        <v>5289747.39</v>
      </c>
      <c r="E8" s="96">
        <f>4390103.39+899644</f>
        <v>5289747.39</v>
      </c>
      <c r="F8" s="96">
        <v>0</v>
      </c>
      <c r="G8" s="96">
        <v>0</v>
      </c>
      <c r="H8" s="96">
        <v>0</v>
      </c>
      <c r="I8" s="96">
        <v>0</v>
      </c>
      <c r="J8" s="95">
        <v>0</v>
      </c>
      <c r="K8" s="15"/>
    </row>
    <row r="9" spans="1:11" ht="22.5" customHeight="1">
      <c r="A9" s="157"/>
      <c r="B9" s="158"/>
      <c r="C9" s="16"/>
      <c r="D9" s="96"/>
      <c r="E9" s="96"/>
      <c r="F9" s="96"/>
      <c r="G9" s="96"/>
      <c r="H9" s="96"/>
      <c r="I9" s="96"/>
      <c r="J9" s="95"/>
      <c r="K9" s="15"/>
    </row>
    <row r="10" spans="1:11" ht="22.5" customHeight="1">
      <c r="A10" s="157"/>
      <c r="B10" s="158"/>
      <c r="C10" s="16"/>
      <c r="D10" s="96"/>
      <c r="F10" s="96"/>
      <c r="G10" s="96"/>
      <c r="H10" s="96"/>
      <c r="I10" s="96"/>
      <c r="J10" s="95"/>
      <c r="K10" s="15"/>
    </row>
    <row r="11" spans="1:11" ht="22.5" customHeight="1">
      <c r="A11" s="157"/>
      <c r="B11" s="158"/>
      <c r="C11" s="16"/>
      <c r="D11" s="96"/>
      <c r="E11" s="96"/>
      <c r="F11" s="96"/>
      <c r="G11" s="96"/>
      <c r="H11" s="96"/>
      <c r="I11" s="96"/>
      <c r="J11" s="95"/>
      <c r="K11" s="15"/>
    </row>
    <row r="12" spans="1:11" ht="22.5" customHeight="1">
      <c r="A12" s="157"/>
      <c r="B12" s="158"/>
      <c r="C12" s="16"/>
      <c r="D12" s="96"/>
      <c r="E12" s="96"/>
      <c r="F12" s="96"/>
      <c r="G12" s="96"/>
      <c r="H12" s="96"/>
      <c r="I12" s="96"/>
      <c r="J12" s="95"/>
      <c r="K12" s="15"/>
    </row>
    <row r="13" spans="1:11" ht="22.5" customHeight="1">
      <c r="A13" s="157"/>
      <c r="B13" s="158"/>
      <c r="C13" s="16"/>
      <c r="D13" s="96"/>
      <c r="E13" s="96"/>
      <c r="F13" s="96"/>
      <c r="G13" s="96"/>
      <c r="H13" s="96"/>
      <c r="I13" s="96"/>
      <c r="J13" s="95"/>
      <c r="K13" s="15"/>
    </row>
    <row r="14" spans="1:11" ht="22.5" customHeight="1">
      <c r="A14" s="159"/>
      <c r="B14" s="160"/>
      <c r="C14" s="17"/>
      <c r="D14" s="94"/>
      <c r="E14" s="94"/>
      <c r="F14" s="94"/>
      <c r="G14" s="94"/>
      <c r="H14" s="94"/>
      <c r="I14" s="94"/>
      <c r="J14" s="93"/>
      <c r="K14" s="15"/>
    </row>
    <row r="15" spans="1:10" ht="30.75" customHeight="1">
      <c r="A15" s="161" t="s">
        <v>75</v>
      </c>
      <c r="B15" s="162"/>
      <c r="C15" s="162"/>
      <c r="D15" s="162"/>
      <c r="E15" s="162"/>
      <c r="F15" s="162"/>
      <c r="G15" s="162"/>
      <c r="H15" s="162"/>
      <c r="I15" s="162"/>
      <c r="J15" s="162"/>
    </row>
    <row r="16" ht="14.25">
      <c r="A16" s="18"/>
    </row>
    <row r="17" ht="14.25">
      <c r="A17" s="18"/>
    </row>
  </sheetData>
  <sheetProtection/>
  <mergeCells count="20">
    <mergeCell ref="A1:J1"/>
    <mergeCell ref="A4:C4"/>
    <mergeCell ref="A7:C7"/>
    <mergeCell ref="A8:C8"/>
    <mergeCell ref="A9:B9"/>
    <mergeCell ref="A10:B10"/>
    <mergeCell ref="H4:H6"/>
    <mergeCell ref="I4:I6"/>
    <mergeCell ref="J4:J6"/>
    <mergeCell ref="A5:B6"/>
    <mergeCell ref="A11:B11"/>
    <mergeCell ref="A12:B12"/>
    <mergeCell ref="A13:B13"/>
    <mergeCell ref="A14:B14"/>
    <mergeCell ref="A15:J15"/>
    <mergeCell ref="C5:C6"/>
    <mergeCell ref="D4:D6"/>
    <mergeCell ref="E4:E6"/>
    <mergeCell ref="F4:F6"/>
    <mergeCell ref="G4:G6"/>
  </mergeCells>
  <printOptions horizontalCentered="1"/>
  <pageMargins left="0.3541666666666667" right="0.3541666666666667" top="0.7868055555555555" bottom="0.7868055555555555" header="0.5111111111111111" footer="0.19652777777777777"/>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E11" sqref="E11"/>
    </sheetView>
  </sheetViews>
  <sheetFormatPr defaultColWidth="9.00390625" defaultRowHeight="14.25"/>
  <cols>
    <col min="1" max="1" width="5.625" style="11" customWidth="1"/>
    <col min="2" max="2" width="4.75390625" style="11" customWidth="1"/>
    <col min="3" max="3" width="10.375" style="11" customWidth="1"/>
    <col min="4" max="4" width="14.375" style="11" customWidth="1"/>
    <col min="5" max="9" width="14.625" style="11" customWidth="1"/>
    <col min="10" max="10" width="9.00390625" style="11" bestFit="1" customWidth="1"/>
    <col min="11" max="11" width="12.625" style="11" customWidth="1"/>
    <col min="12" max="12" width="9.00390625" style="11" bestFit="1" customWidth="1"/>
    <col min="13" max="16384" width="9.00390625" style="11" customWidth="1"/>
  </cols>
  <sheetData>
    <row r="1" spans="1:9" s="9" customFormat="1" ht="21.75">
      <c r="A1" s="170" t="s">
        <v>76</v>
      </c>
      <c r="B1" s="170"/>
      <c r="C1" s="170"/>
      <c r="D1" s="170"/>
      <c r="E1" s="170"/>
      <c r="F1" s="170"/>
      <c r="G1" s="170"/>
      <c r="H1" s="170"/>
      <c r="I1" s="170"/>
    </row>
    <row r="2" spans="1:9" ht="14.25">
      <c r="A2" s="10"/>
      <c r="B2" s="10"/>
      <c r="C2" s="10"/>
      <c r="D2" s="10"/>
      <c r="E2" s="10"/>
      <c r="F2" s="10"/>
      <c r="G2" s="10"/>
      <c r="H2" s="10"/>
      <c r="I2" s="49" t="s">
        <v>77</v>
      </c>
    </row>
    <row r="3" spans="1:9" ht="14.25">
      <c r="A3" s="6" t="s">
        <v>2</v>
      </c>
      <c r="B3" s="10"/>
      <c r="C3" s="10"/>
      <c r="D3" s="10"/>
      <c r="E3" s="10"/>
      <c r="F3" s="12"/>
      <c r="G3" s="10"/>
      <c r="H3" s="10"/>
      <c r="I3" s="49" t="s">
        <v>3</v>
      </c>
    </row>
    <row r="4" spans="1:10" s="14" customFormat="1" ht="22.5" customHeight="1">
      <c r="A4" s="171" t="s">
        <v>6</v>
      </c>
      <c r="B4" s="172"/>
      <c r="C4" s="172"/>
      <c r="D4" s="165" t="s">
        <v>47</v>
      </c>
      <c r="E4" s="165" t="s">
        <v>78</v>
      </c>
      <c r="F4" s="190" t="s">
        <v>79</v>
      </c>
      <c r="G4" s="190" t="s">
        <v>80</v>
      </c>
      <c r="H4" s="196" t="s">
        <v>81</v>
      </c>
      <c r="I4" s="197" t="s">
        <v>82</v>
      </c>
      <c r="J4" s="13"/>
    </row>
    <row r="5" spans="1:10" s="14" customFormat="1" ht="22.5" customHeight="1">
      <c r="A5" s="182" t="s">
        <v>71</v>
      </c>
      <c r="B5" s="183"/>
      <c r="C5" s="163" t="s">
        <v>72</v>
      </c>
      <c r="D5" s="166"/>
      <c r="E5" s="166"/>
      <c r="F5" s="191"/>
      <c r="G5" s="191"/>
      <c r="H5" s="191"/>
      <c r="I5" s="198"/>
      <c r="J5" s="13"/>
    </row>
    <row r="6" spans="1:10" s="14" customFormat="1" ht="22.5" customHeight="1">
      <c r="A6" s="184"/>
      <c r="B6" s="185"/>
      <c r="C6" s="164"/>
      <c r="D6" s="164"/>
      <c r="E6" s="164"/>
      <c r="F6" s="192"/>
      <c r="G6" s="192"/>
      <c r="H6" s="192"/>
      <c r="I6" s="199"/>
      <c r="J6" s="13"/>
    </row>
    <row r="7" spans="1:10" s="22" customFormat="1" ht="22.5" customHeight="1">
      <c r="A7" s="193" t="s">
        <v>73</v>
      </c>
      <c r="B7" s="194"/>
      <c r="C7" s="195"/>
      <c r="D7" s="146" t="s">
        <v>10</v>
      </c>
      <c r="E7" s="146" t="s">
        <v>11</v>
      </c>
      <c r="F7" s="146" t="s">
        <v>19</v>
      </c>
      <c r="G7" s="19" t="s">
        <v>23</v>
      </c>
      <c r="H7" s="19" t="s">
        <v>27</v>
      </c>
      <c r="I7" s="20" t="s">
        <v>31</v>
      </c>
      <c r="J7" s="21"/>
    </row>
    <row r="8" spans="1:10" ht="22.5" customHeight="1">
      <c r="A8" s="176" t="s">
        <v>74</v>
      </c>
      <c r="B8" s="177"/>
      <c r="C8" s="178"/>
      <c r="D8" s="96">
        <f>SUM(E8:I8)</f>
        <v>5289747.390000001</v>
      </c>
      <c r="E8" s="96">
        <f>2373125.6+899644</f>
        <v>3272769.6</v>
      </c>
      <c r="F8" s="96">
        <v>2016977.79</v>
      </c>
      <c r="G8" s="96">
        <v>0</v>
      </c>
      <c r="H8" s="96">
        <v>0</v>
      </c>
      <c r="I8" s="95">
        <v>0</v>
      </c>
      <c r="J8" s="15"/>
    </row>
    <row r="9" spans="1:10" ht="22.5" customHeight="1">
      <c r="A9" s="186"/>
      <c r="B9" s="187"/>
      <c r="C9" s="16"/>
      <c r="D9" s="38"/>
      <c r="E9" s="38"/>
      <c r="F9" s="38"/>
      <c r="G9" s="38"/>
      <c r="H9" s="38"/>
      <c r="I9" s="39"/>
      <c r="J9" s="15"/>
    </row>
    <row r="10" spans="1:10" ht="22.5" customHeight="1">
      <c r="A10" s="186"/>
      <c r="B10" s="187"/>
      <c r="C10" s="16"/>
      <c r="D10" s="38"/>
      <c r="E10" s="38"/>
      <c r="F10" s="38"/>
      <c r="G10" s="38"/>
      <c r="H10" s="38"/>
      <c r="I10" s="39"/>
      <c r="J10" s="15"/>
    </row>
    <row r="11" spans="1:10" ht="22.5" customHeight="1">
      <c r="A11" s="186"/>
      <c r="B11" s="187"/>
      <c r="C11" s="16"/>
      <c r="D11" s="38"/>
      <c r="E11" s="38"/>
      <c r="F11" s="38"/>
      <c r="G11" s="38"/>
      <c r="H11" s="38"/>
      <c r="I11" s="39"/>
      <c r="J11" s="15"/>
    </row>
    <row r="12" spans="1:10" ht="22.5" customHeight="1">
      <c r="A12" s="186"/>
      <c r="B12" s="187"/>
      <c r="C12" s="16"/>
      <c r="D12" s="38"/>
      <c r="E12" s="38"/>
      <c r="F12" s="38"/>
      <c r="G12" s="38"/>
      <c r="H12" s="38"/>
      <c r="I12" s="39"/>
      <c r="J12" s="15"/>
    </row>
    <row r="13" spans="1:10" ht="22.5" customHeight="1">
      <c r="A13" s="186"/>
      <c r="B13" s="187"/>
      <c r="C13" s="16"/>
      <c r="D13" s="38"/>
      <c r="E13" s="38"/>
      <c r="F13" s="38"/>
      <c r="G13" s="38"/>
      <c r="H13" s="38"/>
      <c r="I13" s="39"/>
      <c r="J13" s="15"/>
    </row>
    <row r="14" spans="1:10" ht="22.5" customHeight="1">
      <c r="A14" s="188"/>
      <c r="B14" s="189"/>
      <c r="C14" s="17"/>
      <c r="D14" s="40"/>
      <c r="E14" s="40"/>
      <c r="F14" s="40"/>
      <c r="G14" s="40"/>
      <c r="H14" s="40"/>
      <c r="I14" s="41"/>
      <c r="J14" s="15"/>
    </row>
    <row r="15" spans="1:9" ht="31.5" customHeight="1">
      <c r="A15" s="161" t="s">
        <v>83</v>
      </c>
      <c r="B15" s="162"/>
      <c r="C15" s="162"/>
      <c r="D15" s="162"/>
      <c r="E15" s="162"/>
      <c r="F15" s="162"/>
      <c r="G15" s="162"/>
      <c r="H15" s="162"/>
      <c r="I15" s="162"/>
    </row>
    <row r="16" ht="14.25">
      <c r="A16" s="23"/>
    </row>
    <row r="17" ht="14.25">
      <c r="A17" s="24"/>
    </row>
    <row r="18" ht="14.25">
      <c r="A18" s="24"/>
    </row>
  </sheetData>
  <sheetProtection/>
  <mergeCells count="19">
    <mergeCell ref="A1:I1"/>
    <mergeCell ref="A4:C4"/>
    <mergeCell ref="A7:C7"/>
    <mergeCell ref="A8:C8"/>
    <mergeCell ref="A9:B9"/>
    <mergeCell ref="A10:B10"/>
    <mergeCell ref="H4:H6"/>
    <mergeCell ref="I4:I6"/>
    <mergeCell ref="A5:B6"/>
    <mergeCell ref="A11:B11"/>
    <mergeCell ref="A12:B12"/>
    <mergeCell ref="A13:B13"/>
    <mergeCell ref="A14:B14"/>
    <mergeCell ref="A15:I15"/>
    <mergeCell ref="C5:C6"/>
    <mergeCell ref="D4:D6"/>
    <mergeCell ref="E4:E6"/>
    <mergeCell ref="F4:F6"/>
    <mergeCell ref="G4:G6"/>
  </mergeCells>
  <printOptions horizontalCentered="1"/>
  <pageMargins left="0.3541666666666667" right="0.3541666666666667" top="0.7868055555555555" bottom="0.7868055555555555" header="0.5111111111111111" footer="0.19652777777777777"/>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zoomScaleSheetLayoutView="100" zoomScalePageLayoutView="0" workbookViewId="0" topLeftCell="A7">
      <selection activeCell="D13" sqref="D13"/>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6.00390625" style="5" bestFit="1" customWidth="1"/>
    <col min="8" max="8" width="15.625" style="5" customWidth="1"/>
    <col min="9" max="10" width="9.00390625" style="4" bestFit="1" customWidth="1"/>
    <col min="11" max="11" width="9.00390625" style="5" bestFit="1" customWidth="1"/>
    <col min="12" max="16384" width="9.00390625" style="5" customWidth="1"/>
  </cols>
  <sheetData>
    <row r="1" ht="14.25">
      <c r="A1" s="51"/>
    </row>
    <row r="2" spans="1:10" s="2" customFormat="1" ht="18" customHeight="1">
      <c r="A2" s="147" t="s">
        <v>84</v>
      </c>
      <c r="B2" s="147"/>
      <c r="C2" s="147"/>
      <c r="D2" s="147"/>
      <c r="E2" s="147"/>
      <c r="F2" s="147"/>
      <c r="G2" s="147"/>
      <c r="H2" s="147"/>
      <c r="I2" s="1"/>
      <c r="J2" s="1"/>
    </row>
    <row r="3" spans="1:8" ht="9.75" customHeight="1">
      <c r="A3" s="3"/>
      <c r="B3" s="3"/>
      <c r="C3" s="3"/>
      <c r="D3" s="3"/>
      <c r="E3" s="3"/>
      <c r="F3" s="3"/>
      <c r="G3" s="3"/>
      <c r="H3" s="49" t="s">
        <v>85</v>
      </c>
    </row>
    <row r="4" spans="1:8" ht="15" customHeight="1">
      <c r="A4" s="6" t="s">
        <v>2</v>
      </c>
      <c r="B4" s="3"/>
      <c r="C4" s="3"/>
      <c r="D4" s="3"/>
      <c r="E4" s="3"/>
      <c r="F4" s="3"/>
      <c r="G4" s="3"/>
      <c r="H4" s="49" t="s">
        <v>3</v>
      </c>
    </row>
    <row r="5" spans="1:10" s="8" customFormat="1" ht="19.5" customHeight="1">
      <c r="A5" s="149" t="s">
        <v>4</v>
      </c>
      <c r="B5" s="150"/>
      <c r="C5" s="150"/>
      <c r="D5" s="152" t="s">
        <v>5</v>
      </c>
      <c r="E5" s="150"/>
      <c r="F5" s="200"/>
      <c r="G5" s="200"/>
      <c r="H5" s="201"/>
      <c r="I5" s="7"/>
      <c r="J5" s="7"/>
    </row>
    <row r="6" spans="1:10" s="8" customFormat="1" ht="31.5" customHeight="1">
      <c r="A6" s="133" t="s">
        <v>6</v>
      </c>
      <c r="B6" s="134" t="s">
        <v>7</v>
      </c>
      <c r="C6" s="65" t="s">
        <v>86</v>
      </c>
      <c r="D6" s="135" t="s">
        <v>6</v>
      </c>
      <c r="E6" s="134" t="s">
        <v>7</v>
      </c>
      <c r="F6" s="65" t="s">
        <v>74</v>
      </c>
      <c r="G6" s="75" t="s">
        <v>87</v>
      </c>
      <c r="H6" s="76" t="s">
        <v>88</v>
      </c>
      <c r="I6" s="7"/>
      <c r="J6" s="7"/>
    </row>
    <row r="7" spans="1:10" s="8" customFormat="1" ht="19.5" customHeight="1">
      <c r="A7" s="133" t="s">
        <v>9</v>
      </c>
      <c r="B7" s="65"/>
      <c r="C7" s="135" t="s">
        <v>10</v>
      </c>
      <c r="D7" s="135" t="s">
        <v>9</v>
      </c>
      <c r="E7" s="65"/>
      <c r="F7" s="72">
        <v>2</v>
      </c>
      <c r="G7" s="72">
        <v>3</v>
      </c>
      <c r="H7" s="73">
        <v>4</v>
      </c>
      <c r="I7" s="7"/>
      <c r="J7" s="7"/>
    </row>
    <row r="8" spans="1:10" s="8" customFormat="1" ht="19.5" customHeight="1">
      <c r="A8" s="138" t="s">
        <v>89</v>
      </c>
      <c r="B8" s="139" t="s">
        <v>10</v>
      </c>
      <c r="C8" s="80">
        <f>4390103.39+899644</f>
        <v>5289747.39</v>
      </c>
      <c r="D8" s="140" t="s">
        <v>13</v>
      </c>
      <c r="E8" s="60">
        <v>15</v>
      </c>
      <c r="F8" s="104">
        <v>3989439.39</v>
      </c>
      <c r="G8" s="104">
        <v>3989439.39</v>
      </c>
      <c r="H8" s="90">
        <v>0</v>
      </c>
      <c r="I8" s="7"/>
      <c r="J8" s="7"/>
    </row>
    <row r="9" spans="1:10" s="8" customFormat="1" ht="19.5" customHeight="1">
      <c r="A9" s="61" t="s">
        <v>90</v>
      </c>
      <c r="B9" s="139" t="s">
        <v>11</v>
      </c>
      <c r="C9" s="80"/>
      <c r="D9" s="140" t="s">
        <v>16</v>
      </c>
      <c r="E9" s="60">
        <v>16</v>
      </c>
      <c r="F9" s="104"/>
      <c r="G9" s="104"/>
      <c r="H9" s="90"/>
      <c r="I9" s="7"/>
      <c r="J9" s="7"/>
    </row>
    <row r="10" spans="1:10" s="8" customFormat="1" ht="19.5" customHeight="1">
      <c r="A10" s="61"/>
      <c r="B10" s="139" t="s">
        <v>19</v>
      </c>
      <c r="C10" s="80"/>
      <c r="D10" s="140" t="s">
        <v>20</v>
      </c>
      <c r="E10" s="60">
        <v>17</v>
      </c>
      <c r="F10" s="104"/>
      <c r="G10" s="104"/>
      <c r="H10" s="90"/>
      <c r="I10" s="7"/>
      <c r="J10" s="7"/>
    </row>
    <row r="11" spans="1:10" s="8" customFormat="1" ht="19.5" customHeight="1">
      <c r="A11" s="61"/>
      <c r="B11" s="139" t="s">
        <v>23</v>
      </c>
      <c r="C11" s="80"/>
      <c r="D11" s="140" t="s">
        <v>24</v>
      </c>
      <c r="E11" s="60">
        <v>18</v>
      </c>
      <c r="F11" s="104"/>
      <c r="G11" s="104"/>
      <c r="H11" s="90"/>
      <c r="I11" s="7"/>
      <c r="J11" s="7"/>
    </row>
    <row r="12" spans="1:10" s="8" customFormat="1" ht="19.5" customHeight="1">
      <c r="A12" s="61"/>
      <c r="B12" s="139" t="s">
        <v>27</v>
      </c>
      <c r="C12" s="80"/>
      <c r="D12" s="140" t="s">
        <v>28</v>
      </c>
      <c r="E12" s="60">
        <v>19</v>
      </c>
      <c r="F12" s="104"/>
      <c r="G12" s="104"/>
      <c r="H12" s="90"/>
      <c r="I12" s="7"/>
      <c r="J12" s="7"/>
    </row>
    <row r="13" spans="1:10" s="8" customFormat="1" ht="19.5" customHeight="1">
      <c r="A13" s="61"/>
      <c r="B13" s="139" t="s">
        <v>31</v>
      </c>
      <c r="C13" s="80"/>
      <c r="D13" s="140" t="s">
        <v>32</v>
      </c>
      <c r="E13" s="60">
        <v>20</v>
      </c>
      <c r="F13" s="104"/>
      <c r="G13" s="104"/>
      <c r="H13" s="90"/>
      <c r="I13" s="7"/>
      <c r="J13" s="7"/>
    </row>
    <row r="14" spans="1:10" s="8" customFormat="1" ht="19.5" customHeight="1">
      <c r="A14" s="61"/>
      <c r="B14" s="57"/>
      <c r="C14" s="80"/>
      <c r="D14" s="59" t="s">
        <v>34</v>
      </c>
      <c r="E14" s="60">
        <v>21</v>
      </c>
      <c r="F14" s="104">
        <v>888873</v>
      </c>
      <c r="G14" s="104">
        <v>888873</v>
      </c>
      <c r="H14" s="90"/>
      <c r="I14" s="7"/>
      <c r="J14" s="7"/>
    </row>
    <row r="15" spans="1:10" s="8" customFormat="1" ht="19.5" customHeight="1">
      <c r="A15" s="61"/>
      <c r="B15" s="57"/>
      <c r="C15" s="80"/>
      <c r="D15" s="59" t="s">
        <v>36</v>
      </c>
      <c r="E15" s="60">
        <v>22</v>
      </c>
      <c r="F15" s="107">
        <v>230550</v>
      </c>
      <c r="G15" s="107">
        <v>230550</v>
      </c>
      <c r="H15" s="90"/>
      <c r="I15" s="7"/>
      <c r="J15" s="7"/>
    </row>
    <row r="16" spans="1:10" s="8" customFormat="1" ht="19.5" customHeight="1">
      <c r="A16" s="61"/>
      <c r="B16" s="139" t="s">
        <v>40</v>
      </c>
      <c r="C16" s="80"/>
      <c r="D16" s="74" t="s">
        <v>38</v>
      </c>
      <c r="E16" s="105">
        <v>23</v>
      </c>
      <c r="F16" s="103">
        <v>180885</v>
      </c>
      <c r="G16" s="103">
        <v>180885</v>
      </c>
      <c r="H16" s="106"/>
      <c r="I16" s="7"/>
      <c r="J16" s="7"/>
    </row>
    <row r="17" spans="1:10" s="8" customFormat="1" ht="19.5" customHeight="1">
      <c r="A17" s="58"/>
      <c r="B17" s="139" t="s">
        <v>43</v>
      </c>
      <c r="C17" s="81"/>
      <c r="D17" s="62"/>
      <c r="E17" s="105">
        <v>24</v>
      </c>
      <c r="F17" s="103"/>
      <c r="G17" s="103"/>
      <c r="H17" s="89"/>
      <c r="I17" s="7"/>
      <c r="J17" s="7"/>
    </row>
    <row r="18" spans="1:10" s="8" customFormat="1" ht="19.5" customHeight="1">
      <c r="A18" s="141" t="s">
        <v>45</v>
      </c>
      <c r="B18" s="139" t="s">
        <v>46</v>
      </c>
      <c r="C18" s="80">
        <f>SUM(C8:C17)</f>
        <v>5289747.39</v>
      </c>
      <c r="D18" s="142" t="s">
        <v>47</v>
      </c>
      <c r="E18" s="105">
        <v>25</v>
      </c>
      <c r="F18" s="103">
        <f>SUM(F8:F16)</f>
        <v>5289747.390000001</v>
      </c>
      <c r="G18" s="103">
        <f>SUM(G8:G16)</f>
        <v>5289747.390000001</v>
      </c>
      <c r="H18" s="88">
        <v>0</v>
      </c>
      <c r="I18" s="7"/>
      <c r="J18" s="7"/>
    </row>
    <row r="19" spans="1:10" s="8" customFormat="1" ht="19.5" customHeight="1">
      <c r="A19" s="69" t="s">
        <v>91</v>
      </c>
      <c r="B19" s="139" t="s">
        <v>50</v>
      </c>
      <c r="C19" s="80"/>
      <c r="D19" s="71" t="s">
        <v>92</v>
      </c>
      <c r="E19" s="105">
        <v>26</v>
      </c>
      <c r="F19" s="103"/>
      <c r="G19" s="103"/>
      <c r="H19" s="87"/>
      <c r="I19" s="7"/>
      <c r="J19" s="7"/>
    </row>
    <row r="20" spans="1:10" s="8" customFormat="1" ht="19.5" customHeight="1">
      <c r="A20" s="69" t="s">
        <v>93</v>
      </c>
      <c r="B20" s="139" t="s">
        <v>54</v>
      </c>
      <c r="C20" s="80"/>
      <c r="D20" s="62"/>
      <c r="E20" s="105">
        <v>27</v>
      </c>
      <c r="F20" s="103"/>
      <c r="G20" s="103"/>
      <c r="H20" s="87"/>
      <c r="I20" s="7"/>
      <c r="J20" s="7"/>
    </row>
    <row r="21" spans="1:10" s="8" customFormat="1" ht="19.5" customHeight="1">
      <c r="A21" s="70" t="s">
        <v>94</v>
      </c>
      <c r="B21" s="139" t="s">
        <v>57</v>
      </c>
      <c r="C21" s="79"/>
      <c r="D21" s="64"/>
      <c r="E21" s="60">
        <v>28</v>
      </c>
      <c r="F21" s="109"/>
      <c r="G21" s="108"/>
      <c r="H21" s="86"/>
      <c r="I21" s="7"/>
      <c r="J21" s="7"/>
    </row>
    <row r="22" spans="1:10" s="8" customFormat="1" ht="19.5" customHeight="1">
      <c r="A22" s="70"/>
      <c r="B22" s="139" t="s">
        <v>60</v>
      </c>
      <c r="C22" s="79"/>
      <c r="D22" s="64"/>
      <c r="E22" s="60">
        <v>29</v>
      </c>
      <c r="F22" s="102"/>
      <c r="G22" s="103"/>
      <c r="H22" s="86"/>
      <c r="I22" s="7"/>
      <c r="J22" s="7"/>
    </row>
    <row r="23" spans="1:8" ht="19.5" customHeight="1">
      <c r="A23" s="143" t="s">
        <v>59</v>
      </c>
      <c r="B23" s="139" t="s">
        <v>14</v>
      </c>
      <c r="C23" s="78">
        <f>C18</f>
        <v>5289747.39</v>
      </c>
      <c r="D23" s="144" t="s">
        <v>59</v>
      </c>
      <c r="E23" s="60">
        <v>30</v>
      </c>
      <c r="F23" s="102">
        <f>F18</f>
        <v>5289747.390000001</v>
      </c>
      <c r="G23" s="101">
        <f>G18</f>
        <v>5289747.390000001</v>
      </c>
      <c r="H23" s="85">
        <v>0</v>
      </c>
    </row>
    <row r="24" spans="1:8" ht="29.25" customHeight="1">
      <c r="A24" s="154" t="s">
        <v>95</v>
      </c>
      <c r="B24" s="155"/>
      <c r="C24" s="155"/>
      <c r="D24" s="155"/>
      <c r="E24" s="155"/>
      <c r="F24" s="155"/>
      <c r="G24" s="202"/>
      <c r="H24" s="155"/>
    </row>
  </sheetData>
  <sheetProtection/>
  <mergeCells count="4">
    <mergeCell ref="A2:H2"/>
    <mergeCell ref="A5:C5"/>
    <mergeCell ref="D5:H5"/>
    <mergeCell ref="A24:H24"/>
  </mergeCells>
  <printOptions horizontalCentered="1"/>
  <pageMargins left="0.3541666666666667" right="0.3541666666666667" top="0.5902777777777778" bottom="0.7868055555555555" header="0.5111111111111111" footer="0.19652777777777777"/>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G11" sqref="G11"/>
    </sheetView>
  </sheetViews>
  <sheetFormatPr defaultColWidth="9.00390625" defaultRowHeight="14.25"/>
  <cols>
    <col min="1" max="2" width="5.00390625" style="36" customWidth="1"/>
    <col min="3" max="3" width="16.125" style="36" customWidth="1"/>
    <col min="4" max="6" width="25.00390625" style="36" customWidth="1"/>
    <col min="7" max="7" width="9.00390625" style="36" bestFit="1" customWidth="1"/>
    <col min="8" max="16384" width="9.00390625" style="36" customWidth="1"/>
  </cols>
  <sheetData>
    <row r="1" spans="1:6" s="25" customFormat="1" ht="30" customHeight="1">
      <c r="A1" s="213" t="s">
        <v>96</v>
      </c>
      <c r="B1" s="213"/>
      <c r="C1" s="213"/>
      <c r="D1" s="213"/>
      <c r="E1" s="213"/>
      <c r="F1" s="213"/>
    </row>
    <row r="2" spans="1:6" s="27" customFormat="1" ht="10.5" customHeight="1">
      <c r="A2" s="26"/>
      <c r="B2" s="26"/>
      <c r="C2" s="26"/>
      <c r="F2" s="49" t="s">
        <v>97</v>
      </c>
    </row>
    <row r="3" spans="1:6" s="27" customFormat="1" ht="15" customHeight="1">
      <c r="A3" s="6" t="s">
        <v>2</v>
      </c>
      <c r="B3" s="26"/>
      <c r="C3" s="26"/>
      <c r="D3" s="50"/>
      <c r="E3" s="50"/>
      <c r="F3" s="49" t="s">
        <v>3</v>
      </c>
    </row>
    <row r="4" spans="1:6" s="28" customFormat="1" ht="20.25" customHeight="1">
      <c r="A4" s="214" t="s">
        <v>98</v>
      </c>
      <c r="B4" s="215"/>
      <c r="C4" s="215"/>
      <c r="D4" s="216" t="s">
        <v>99</v>
      </c>
      <c r="E4" s="217"/>
      <c r="F4" s="218"/>
    </row>
    <row r="5" spans="1:6" s="28" customFormat="1" ht="24.75" customHeight="1">
      <c r="A5" s="207" t="s">
        <v>71</v>
      </c>
      <c r="B5" s="208"/>
      <c r="C5" s="208" t="s">
        <v>72</v>
      </c>
      <c r="D5" s="205" t="s">
        <v>100</v>
      </c>
      <c r="E5" s="205" t="s">
        <v>101</v>
      </c>
      <c r="F5" s="209" t="s">
        <v>79</v>
      </c>
    </row>
    <row r="6" spans="1:6" s="28" customFormat="1" ht="18" customHeight="1">
      <c r="A6" s="207"/>
      <c r="B6" s="208"/>
      <c r="C6" s="208"/>
      <c r="D6" s="205"/>
      <c r="E6" s="205"/>
      <c r="F6" s="209"/>
    </row>
    <row r="7" spans="1:6" s="28" customFormat="1" ht="22.5" customHeight="1">
      <c r="A7" s="207"/>
      <c r="B7" s="208"/>
      <c r="C7" s="208"/>
      <c r="D7" s="206"/>
      <c r="E7" s="206"/>
      <c r="F7" s="210"/>
    </row>
    <row r="8" spans="1:6" s="28" customFormat="1" ht="22.5" customHeight="1">
      <c r="A8" s="207" t="s">
        <v>73</v>
      </c>
      <c r="B8" s="208"/>
      <c r="C8" s="208"/>
      <c r="D8" s="29">
        <v>1</v>
      </c>
      <c r="E8" s="29">
        <v>2</v>
      </c>
      <c r="F8" s="30">
        <v>3</v>
      </c>
    </row>
    <row r="9" spans="1:6" s="28" customFormat="1" ht="22.5" customHeight="1">
      <c r="A9" s="207" t="s">
        <v>74</v>
      </c>
      <c r="B9" s="208"/>
      <c r="C9" s="208"/>
      <c r="D9" s="42">
        <f>E9+F9</f>
        <v>5289747.390000001</v>
      </c>
      <c r="E9" s="42">
        <f>2373125.6+899644</f>
        <v>3272769.6</v>
      </c>
      <c r="F9" s="43">
        <v>2016977.79</v>
      </c>
    </row>
    <row r="10" spans="1:6" s="33" customFormat="1" ht="22.5" customHeight="1">
      <c r="A10" s="207"/>
      <c r="B10" s="208"/>
      <c r="C10" s="31"/>
      <c r="D10" s="44"/>
      <c r="E10" s="45"/>
      <c r="F10" s="46"/>
    </row>
    <row r="11" spans="1:6" s="33" customFormat="1" ht="22.5" customHeight="1">
      <c r="A11" s="207"/>
      <c r="B11" s="208"/>
      <c r="C11" s="32"/>
      <c r="D11" s="44"/>
      <c r="E11" s="44"/>
      <c r="F11" s="46"/>
    </row>
    <row r="12" spans="1:6" s="33" customFormat="1" ht="22.5" customHeight="1">
      <c r="A12" s="207"/>
      <c r="B12" s="208"/>
      <c r="C12" s="31"/>
      <c r="D12" s="44"/>
      <c r="E12" s="44"/>
      <c r="F12" s="46"/>
    </row>
    <row r="13" spans="1:6" s="33" customFormat="1" ht="22.5" customHeight="1">
      <c r="A13" s="207"/>
      <c r="B13" s="208"/>
      <c r="C13" s="32"/>
      <c r="D13" s="44"/>
      <c r="E13" s="44"/>
      <c r="F13" s="46"/>
    </row>
    <row r="14" spans="1:6" s="33" customFormat="1" ht="22.5" customHeight="1">
      <c r="A14" s="207"/>
      <c r="B14" s="208"/>
      <c r="C14" s="32"/>
      <c r="D14" s="44"/>
      <c r="E14" s="44"/>
      <c r="F14" s="46"/>
    </row>
    <row r="15" spans="1:6" s="33" customFormat="1" ht="22.5" customHeight="1">
      <c r="A15" s="203"/>
      <c r="B15" s="204"/>
      <c r="C15" s="34"/>
      <c r="D15" s="47"/>
      <c r="E15" s="47"/>
      <c r="F15" s="48"/>
    </row>
    <row r="16" spans="1:6" ht="32.25" customHeight="1">
      <c r="A16" s="211" t="s">
        <v>102</v>
      </c>
      <c r="B16" s="212"/>
      <c r="C16" s="212"/>
      <c r="D16" s="212"/>
      <c r="E16" s="212"/>
      <c r="F16" s="212"/>
    </row>
    <row r="17" ht="14.25">
      <c r="A17" s="35"/>
    </row>
    <row r="18" ht="14.25">
      <c r="A18" s="35"/>
    </row>
    <row r="19" ht="14.25">
      <c r="A19" s="35"/>
    </row>
    <row r="20" ht="14.25">
      <c r="A20" s="35"/>
    </row>
  </sheetData>
  <sheetProtection/>
  <mergeCells count="17">
    <mergeCell ref="F5:F7"/>
    <mergeCell ref="A16:F16"/>
    <mergeCell ref="A1:F1"/>
    <mergeCell ref="A4:C4"/>
    <mergeCell ref="D4:F4"/>
    <mergeCell ref="A8:C8"/>
    <mergeCell ref="A9:C9"/>
    <mergeCell ref="A10:B10"/>
    <mergeCell ref="C5:C7"/>
    <mergeCell ref="D5:D7"/>
    <mergeCell ref="A15:B15"/>
    <mergeCell ref="E5:E7"/>
    <mergeCell ref="A5:B7"/>
    <mergeCell ref="A11:B11"/>
    <mergeCell ref="A12:B12"/>
    <mergeCell ref="A13:B13"/>
    <mergeCell ref="A14:B14"/>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zoomScalePageLayoutView="0" workbookViewId="0" topLeftCell="A15">
      <selection activeCell="E11" sqref="E11"/>
    </sheetView>
  </sheetViews>
  <sheetFormatPr defaultColWidth="6.75390625" defaultRowHeight="14.25"/>
  <cols>
    <col min="1" max="1" width="8.00390625" style="113" bestFit="1" customWidth="1"/>
    <col min="2" max="2" width="26.875" style="113" customWidth="1"/>
    <col min="3" max="3" width="14.00390625" style="113" bestFit="1" customWidth="1"/>
    <col min="4" max="4" width="8.00390625" style="113" customWidth="1"/>
    <col min="5" max="5" width="19.00390625" style="113" bestFit="1" customWidth="1"/>
    <col min="6" max="6" width="11.125" style="113" bestFit="1" customWidth="1"/>
    <col min="7" max="7" width="8.00390625" style="113" customWidth="1"/>
    <col min="8" max="8" width="32.875" style="113" customWidth="1"/>
    <col min="9" max="9" width="8.625" style="113" customWidth="1"/>
    <col min="10" max="10" width="8.50390625" style="113" customWidth="1"/>
    <col min="11" max="254" width="9.00390625" style="113" bestFit="1" customWidth="1"/>
  </cols>
  <sheetData>
    <row r="1" spans="1:9" s="113" customFormat="1" ht="21.75">
      <c r="A1" s="219" t="s">
        <v>103</v>
      </c>
      <c r="B1" s="219"/>
      <c r="C1" s="219"/>
      <c r="D1" s="219"/>
      <c r="E1" s="219"/>
      <c r="F1" s="219"/>
      <c r="G1" s="219"/>
      <c r="H1" s="219"/>
      <c r="I1" s="219"/>
    </row>
    <row r="2" spans="1:9" s="110" customFormat="1" ht="20.25" customHeight="1">
      <c r="A2" s="111"/>
      <c r="B2" s="111"/>
      <c r="C2" s="111"/>
      <c r="D2" s="112"/>
      <c r="E2" s="112"/>
      <c r="F2" s="112"/>
      <c r="G2" s="112"/>
      <c r="H2" s="112"/>
      <c r="I2" s="129" t="s">
        <v>104</v>
      </c>
    </row>
    <row r="3" spans="1:9" s="127" customFormat="1" ht="15" customHeight="1">
      <c r="A3" s="130" t="s">
        <v>2</v>
      </c>
      <c r="B3" s="114"/>
      <c r="C3" s="114"/>
      <c r="D3" s="114"/>
      <c r="E3" s="114"/>
      <c r="F3" s="114"/>
      <c r="G3" s="114"/>
      <c r="H3" s="114"/>
      <c r="I3" s="128" t="s">
        <v>3</v>
      </c>
    </row>
    <row r="4" spans="1:9" s="114" customFormat="1" ht="30.75" customHeight="1">
      <c r="A4" s="124" t="s">
        <v>105</v>
      </c>
      <c r="B4" s="125" t="s">
        <v>72</v>
      </c>
      <c r="C4" s="125" t="s">
        <v>8</v>
      </c>
      <c r="D4" s="124" t="s">
        <v>105</v>
      </c>
      <c r="E4" s="125" t="s">
        <v>72</v>
      </c>
      <c r="F4" s="125" t="s">
        <v>8</v>
      </c>
      <c r="G4" s="124" t="s">
        <v>105</v>
      </c>
      <c r="H4" s="125" t="s">
        <v>72</v>
      </c>
      <c r="I4" s="126" t="s">
        <v>8</v>
      </c>
    </row>
    <row r="5" spans="1:9" s="114" customFormat="1" ht="12" customHeight="1">
      <c r="A5" s="123">
        <v>301</v>
      </c>
      <c r="B5" s="117" t="s">
        <v>106</v>
      </c>
      <c r="C5" s="122">
        <v>2357019</v>
      </c>
      <c r="D5" s="118">
        <v>302</v>
      </c>
      <c r="E5" s="117" t="s">
        <v>107</v>
      </c>
      <c r="F5" s="122">
        <f>SUM(F6:F32)</f>
        <v>88874.68</v>
      </c>
      <c r="G5" s="118">
        <v>310</v>
      </c>
      <c r="H5" s="117" t="s">
        <v>108</v>
      </c>
      <c r="I5" s="120"/>
    </row>
    <row r="6" spans="1:9" s="114" customFormat="1" ht="12" customHeight="1">
      <c r="A6" s="123">
        <v>30101</v>
      </c>
      <c r="B6" s="117" t="s">
        <v>109</v>
      </c>
      <c r="C6" s="122">
        <v>597386</v>
      </c>
      <c r="D6" s="118">
        <v>30201</v>
      </c>
      <c r="E6" s="117" t="s">
        <v>110</v>
      </c>
      <c r="F6" s="122">
        <v>11247.4</v>
      </c>
      <c r="G6" s="118">
        <v>31001</v>
      </c>
      <c r="H6" s="117" t="s">
        <v>111</v>
      </c>
      <c r="I6" s="120"/>
    </row>
    <row r="7" spans="1:9" s="114" customFormat="1" ht="12" customHeight="1">
      <c r="A7" s="123">
        <v>30102</v>
      </c>
      <c r="B7" s="117" t="s">
        <v>112</v>
      </c>
      <c r="C7" s="122">
        <v>436410</v>
      </c>
      <c r="D7" s="118">
        <v>30202</v>
      </c>
      <c r="E7" s="117" t="s">
        <v>113</v>
      </c>
      <c r="F7" s="122">
        <v>0</v>
      </c>
      <c r="G7" s="118">
        <v>31002</v>
      </c>
      <c r="H7" s="117" t="s">
        <v>114</v>
      </c>
      <c r="I7" s="120"/>
    </row>
    <row r="8" spans="1:9" s="114" customFormat="1" ht="12" customHeight="1">
      <c r="A8" s="123">
        <v>30103</v>
      </c>
      <c r="B8" s="117" t="s">
        <v>115</v>
      </c>
      <c r="C8" s="122">
        <v>837145</v>
      </c>
      <c r="D8" s="118">
        <v>30203</v>
      </c>
      <c r="E8" s="117" t="s">
        <v>116</v>
      </c>
      <c r="F8" s="122">
        <v>0</v>
      </c>
      <c r="G8" s="118">
        <v>31003</v>
      </c>
      <c r="H8" s="117" t="s">
        <v>117</v>
      </c>
      <c r="I8" s="120"/>
    </row>
    <row r="9" spans="1:9" s="114" customFormat="1" ht="12" customHeight="1">
      <c r="A9" s="123">
        <v>30106</v>
      </c>
      <c r="B9" s="117" t="s">
        <v>118</v>
      </c>
      <c r="C9" s="122">
        <v>14400</v>
      </c>
      <c r="D9" s="118">
        <v>30204</v>
      </c>
      <c r="E9" s="117" t="s">
        <v>119</v>
      </c>
      <c r="F9" s="122">
        <v>0</v>
      </c>
      <c r="G9" s="118">
        <v>31005</v>
      </c>
      <c r="H9" s="117" t="s">
        <v>120</v>
      </c>
      <c r="I9" s="120"/>
    </row>
    <row r="10" spans="1:9" s="114" customFormat="1" ht="12" customHeight="1">
      <c r="A10" s="123">
        <v>30107</v>
      </c>
      <c r="B10" s="117" t="s">
        <v>121</v>
      </c>
      <c r="C10" s="122">
        <v>0</v>
      </c>
      <c r="D10" s="118">
        <v>30205</v>
      </c>
      <c r="E10" s="117" t="s">
        <v>122</v>
      </c>
      <c r="F10" s="122">
        <v>0</v>
      </c>
      <c r="G10" s="118">
        <v>31006</v>
      </c>
      <c r="H10" s="117" t="s">
        <v>123</v>
      </c>
      <c r="I10" s="120"/>
    </row>
    <row r="11" spans="1:9" s="114" customFormat="1" ht="12" customHeight="1">
      <c r="A11" s="123">
        <v>30108</v>
      </c>
      <c r="B11" s="117" t="s">
        <v>124</v>
      </c>
      <c r="C11" s="122">
        <v>68664</v>
      </c>
      <c r="D11" s="118">
        <v>30206</v>
      </c>
      <c r="E11" s="117" t="s">
        <v>125</v>
      </c>
      <c r="F11" s="122">
        <v>0</v>
      </c>
      <c r="G11" s="118">
        <v>31007</v>
      </c>
      <c r="H11" s="117" t="s">
        <v>126</v>
      </c>
      <c r="I11" s="120"/>
    </row>
    <row r="12" spans="1:9" s="114" customFormat="1" ht="12" customHeight="1">
      <c r="A12" s="123">
        <v>30109</v>
      </c>
      <c r="B12" s="117" t="s">
        <v>127</v>
      </c>
      <c r="C12" s="122">
        <v>27466</v>
      </c>
      <c r="D12" s="118">
        <v>30207</v>
      </c>
      <c r="E12" s="117" t="s">
        <v>128</v>
      </c>
      <c r="F12" s="122">
        <v>1884.96</v>
      </c>
      <c r="G12" s="118">
        <v>31008</v>
      </c>
      <c r="H12" s="117" t="s">
        <v>129</v>
      </c>
      <c r="I12" s="120"/>
    </row>
    <row r="13" spans="1:9" s="114" customFormat="1" ht="12" customHeight="1">
      <c r="A13" s="123">
        <v>30110</v>
      </c>
      <c r="B13" s="117" t="s">
        <v>130</v>
      </c>
      <c r="C13" s="122">
        <v>96659</v>
      </c>
      <c r="D13" s="118">
        <v>30208</v>
      </c>
      <c r="E13" s="117" t="s">
        <v>131</v>
      </c>
      <c r="F13" s="122">
        <v>0</v>
      </c>
      <c r="G13" s="118">
        <v>31009</v>
      </c>
      <c r="H13" s="117" t="s">
        <v>132</v>
      </c>
      <c r="I13" s="120"/>
    </row>
    <row r="14" spans="1:9" s="114" customFormat="1" ht="12" customHeight="1">
      <c r="A14" s="123">
        <v>30111</v>
      </c>
      <c r="B14" s="117" t="s">
        <v>133</v>
      </c>
      <c r="C14" s="122">
        <v>48452</v>
      </c>
      <c r="D14" s="118">
        <v>30209</v>
      </c>
      <c r="E14" s="117" t="s">
        <v>134</v>
      </c>
      <c r="F14" s="122">
        <v>0</v>
      </c>
      <c r="G14" s="118">
        <v>31010</v>
      </c>
      <c r="H14" s="117" t="s">
        <v>135</v>
      </c>
      <c r="I14" s="120"/>
    </row>
    <row r="15" spans="1:9" s="114" customFormat="1" ht="12" customHeight="1">
      <c r="A15" s="123">
        <v>30112</v>
      </c>
      <c r="B15" s="117" t="s">
        <v>136</v>
      </c>
      <c r="C15" s="122">
        <v>31164</v>
      </c>
      <c r="D15" s="118">
        <v>30211</v>
      </c>
      <c r="E15" s="117" t="s">
        <v>137</v>
      </c>
      <c r="F15" s="122">
        <v>0</v>
      </c>
      <c r="G15" s="118">
        <v>31011</v>
      </c>
      <c r="H15" s="117" t="s">
        <v>138</v>
      </c>
      <c r="I15" s="120"/>
    </row>
    <row r="16" spans="1:9" s="114" customFormat="1" ht="12" customHeight="1">
      <c r="A16" s="123">
        <v>30113</v>
      </c>
      <c r="B16" s="117" t="s">
        <v>139</v>
      </c>
      <c r="C16" s="122">
        <v>189793</v>
      </c>
      <c r="D16" s="118">
        <v>30212</v>
      </c>
      <c r="E16" s="117" t="s">
        <v>140</v>
      </c>
      <c r="F16" s="122">
        <v>0</v>
      </c>
      <c r="G16" s="118">
        <v>31012</v>
      </c>
      <c r="H16" s="117" t="s">
        <v>141</v>
      </c>
      <c r="I16" s="120"/>
    </row>
    <row r="17" spans="1:9" s="114" customFormat="1" ht="12" customHeight="1">
      <c r="A17" s="123">
        <v>30114</v>
      </c>
      <c r="B17" s="117" t="s">
        <v>142</v>
      </c>
      <c r="C17" s="122">
        <v>0</v>
      </c>
      <c r="D17" s="118">
        <v>30213</v>
      </c>
      <c r="E17" s="117" t="s">
        <v>143</v>
      </c>
      <c r="F17" s="122">
        <v>0</v>
      </c>
      <c r="G17" s="118">
        <v>31013</v>
      </c>
      <c r="H17" s="117" t="s">
        <v>144</v>
      </c>
      <c r="I17" s="120"/>
    </row>
    <row r="18" spans="1:9" s="114" customFormat="1" ht="12" customHeight="1">
      <c r="A18" s="123">
        <v>30199</v>
      </c>
      <c r="B18" s="117" t="s">
        <v>145</v>
      </c>
      <c r="C18" s="122">
        <v>9480</v>
      </c>
      <c r="D18" s="118">
        <v>30214</v>
      </c>
      <c r="E18" s="117" t="s">
        <v>146</v>
      </c>
      <c r="F18" s="122">
        <v>0</v>
      </c>
      <c r="G18" s="118">
        <v>31019</v>
      </c>
      <c r="H18" s="117" t="s">
        <v>147</v>
      </c>
      <c r="I18" s="120"/>
    </row>
    <row r="19" spans="1:9" s="114" customFormat="1" ht="12" customHeight="1">
      <c r="A19" s="123">
        <v>303</v>
      </c>
      <c r="B19" s="117" t="s">
        <v>148</v>
      </c>
      <c r="C19" s="122">
        <f>SUM(C20:C30)</f>
        <v>826875.92</v>
      </c>
      <c r="D19" s="118">
        <v>30215</v>
      </c>
      <c r="E19" s="117" t="s">
        <v>149</v>
      </c>
      <c r="F19" s="122">
        <v>0</v>
      </c>
      <c r="G19" s="118">
        <v>31021</v>
      </c>
      <c r="H19" s="117" t="s">
        <v>150</v>
      </c>
      <c r="I19" s="120"/>
    </row>
    <row r="20" spans="1:9" s="114" customFormat="1" ht="12" customHeight="1">
      <c r="A20" s="123">
        <v>30301</v>
      </c>
      <c r="B20" s="117" t="s">
        <v>151</v>
      </c>
      <c r="C20" s="122">
        <v>0</v>
      </c>
      <c r="D20" s="118">
        <v>30216</v>
      </c>
      <c r="E20" s="117" t="s">
        <v>152</v>
      </c>
      <c r="F20" s="122">
        <v>0</v>
      </c>
      <c r="G20" s="118">
        <v>31022</v>
      </c>
      <c r="H20" s="117" t="s">
        <v>153</v>
      </c>
      <c r="I20" s="120"/>
    </row>
    <row r="21" spans="1:9" s="114" customFormat="1" ht="12" customHeight="1">
      <c r="A21" s="123">
        <v>30302</v>
      </c>
      <c r="B21" s="117" t="s">
        <v>154</v>
      </c>
      <c r="C21" s="122">
        <v>0</v>
      </c>
      <c r="D21" s="118">
        <v>30217</v>
      </c>
      <c r="E21" s="117" t="s">
        <v>155</v>
      </c>
      <c r="F21" s="122">
        <v>1024</v>
      </c>
      <c r="G21" s="118">
        <v>31099</v>
      </c>
      <c r="H21" s="117" t="s">
        <v>156</v>
      </c>
      <c r="I21" s="120"/>
    </row>
    <row r="22" spans="1:9" s="114" customFormat="1" ht="12" customHeight="1">
      <c r="A22" s="123">
        <v>30303</v>
      </c>
      <c r="B22" s="117" t="s">
        <v>157</v>
      </c>
      <c r="C22" s="122">
        <v>0</v>
      </c>
      <c r="D22" s="118">
        <v>30218</v>
      </c>
      <c r="E22" s="117" t="s">
        <v>158</v>
      </c>
      <c r="F22" s="122">
        <v>0</v>
      </c>
      <c r="G22" s="118">
        <v>312</v>
      </c>
      <c r="H22" s="117" t="s">
        <v>159</v>
      </c>
      <c r="I22" s="120"/>
    </row>
    <row r="23" spans="1:9" s="114" customFormat="1" ht="12" customHeight="1">
      <c r="A23" s="123">
        <v>30304</v>
      </c>
      <c r="B23" s="117" t="s">
        <v>160</v>
      </c>
      <c r="C23" s="122">
        <v>349406</v>
      </c>
      <c r="D23" s="118">
        <v>30224</v>
      </c>
      <c r="E23" s="117" t="s">
        <v>161</v>
      </c>
      <c r="F23" s="122">
        <v>0</v>
      </c>
      <c r="G23" s="118">
        <v>31201</v>
      </c>
      <c r="H23" s="117" t="s">
        <v>162</v>
      </c>
      <c r="I23" s="120"/>
    </row>
    <row r="24" spans="1:9" s="114" customFormat="1" ht="12" customHeight="1">
      <c r="A24" s="123">
        <v>30305</v>
      </c>
      <c r="B24" s="117" t="s">
        <v>163</v>
      </c>
      <c r="C24" s="122">
        <v>342484</v>
      </c>
      <c r="D24" s="118">
        <v>30225</v>
      </c>
      <c r="E24" s="117" t="s">
        <v>164</v>
      </c>
      <c r="F24" s="122">
        <v>0</v>
      </c>
      <c r="G24" s="118">
        <v>31203</v>
      </c>
      <c r="H24" s="117" t="s">
        <v>165</v>
      </c>
      <c r="I24" s="120"/>
    </row>
    <row r="25" spans="1:9" s="114" customFormat="1" ht="12" customHeight="1">
      <c r="A25" s="123">
        <v>30306</v>
      </c>
      <c r="B25" s="117" t="s">
        <v>166</v>
      </c>
      <c r="C25" s="122">
        <v>52473</v>
      </c>
      <c r="D25" s="118">
        <v>30226</v>
      </c>
      <c r="E25" s="117" t="s">
        <v>167</v>
      </c>
      <c r="F25" s="122">
        <v>13904</v>
      </c>
      <c r="G25" s="118">
        <v>31204</v>
      </c>
      <c r="H25" s="117" t="s">
        <v>168</v>
      </c>
      <c r="I25" s="120"/>
    </row>
    <row r="26" spans="1:9" s="114" customFormat="1" ht="12" customHeight="1">
      <c r="A26" s="123">
        <v>30307</v>
      </c>
      <c r="B26" s="117" t="s">
        <v>169</v>
      </c>
      <c r="C26" s="122">
        <v>48515</v>
      </c>
      <c r="D26" s="118">
        <v>30227</v>
      </c>
      <c r="E26" s="117" t="s">
        <v>170</v>
      </c>
      <c r="F26" s="122">
        <v>0</v>
      </c>
      <c r="G26" s="118">
        <v>31205</v>
      </c>
      <c r="H26" s="117" t="s">
        <v>171</v>
      </c>
      <c r="I26" s="120"/>
    </row>
    <row r="27" spans="1:9" s="114" customFormat="1" ht="12" customHeight="1">
      <c r="A27" s="123">
        <v>30308</v>
      </c>
      <c r="B27" s="117" t="s">
        <v>172</v>
      </c>
      <c r="C27" s="122">
        <v>0</v>
      </c>
      <c r="D27" s="118">
        <v>30228</v>
      </c>
      <c r="E27" s="117" t="s">
        <v>173</v>
      </c>
      <c r="F27" s="122">
        <v>20000</v>
      </c>
      <c r="G27" s="118">
        <v>31299</v>
      </c>
      <c r="H27" s="117" t="s">
        <v>174</v>
      </c>
      <c r="I27" s="120"/>
    </row>
    <row r="28" spans="1:9" s="114" customFormat="1" ht="12" customHeight="1">
      <c r="A28" s="123">
        <v>30309</v>
      </c>
      <c r="B28" s="117" t="s">
        <v>175</v>
      </c>
      <c r="C28" s="122">
        <v>0</v>
      </c>
      <c r="D28" s="118">
        <v>30229</v>
      </c>
      <c r="E28" s="117" t="s">
        <v>176</v>
      </c>
      <c r="F28" s="122">
        <v>0</v>
      </c>
      <c r="G28" s="118">
        <v>313</v>
      </c>
      <c r="H28" s="117" t="s">
        <v>177</v>
      </c>
      <c r="I28" s="120"/>
    </row>
    <row r="29" spans="1:9" s="114" customFormat="1" ht="12" customHeight="1">
      <c r="A29" s="123">
        <v>30310</v>
      </c>
      <c r="B29" s="117" t="s">
        <v>178</v>
      </c>
      <c r="C29" s="122">
        <v>0</v>
      </c>
      <c r="D29" s="118">
        <v>30231</v>
      </c>
      <c r="E29" s="117" t="s">
        <v>179</v>
      </c>
      <c r="F29" s="122">
        <v>0</v>
      </c>
      <c r="G29" s="118">
        <v>31302</v>
      </c>
      <c r="H29" s="117" t="s">
        <v>180</v>
      </c>
      <c r="I29" s="120"/>
    </row>
    <row r="30" spans="1:9" s="114" customFormat="1" ht="12" customHeight="1">
      <c r="A30" s="123">
        <v>30399</v>
      </c>
      <c r="B30" s="117" t="s">
        <v>181</v>
      </c>
      <c r="C30" s="122">
        <v>33997.92</v>
      </c>
      <c r="D30" s="118">
        <v>30239</v>
      </c>
      <c r="E30" s="117" t="s">
        <v>182</v>
      </c>
      <c r="F30" s="122">
        <v>10522</v>
      </c>
      <c r="G30" s="118">
        <v>31303</v>
      </c>
      <c r="H30" s="117" t="s">
        <v>183</v>
      </c>
      <c r="I30" s="120"/>
    </row>
    <row r="31" spans="1:9" s="114" customFormat="1" ht="12" customHeight="1">
      <c r="A31" s="121"/>
      <c r="B31" s="117"/>
      <c r="C31" s="117"/>
      <c r="D31" s="118">
        <v>30240</v>
      </c>
      <c r="E31" s="117" t="s">
        <v>184</v>
      </c>
      <c r="F31" s="122">
        <v>0</v>
      </c>
      <c r="G31" s="118">
        <v>399</v>
      </c>
      <c r="H31" s="117" t="s">
        <v>185</v>
      </c>
      <c r="I31" s="120"/>
    </row>
    <row r="32" spans="1:9" s="114" customFormat="1" ht="12" customHeight="1">
      <c r="A32" s="121"/>
      <c r="B32" s="117"/>
      <c r="C32" s="117"/>
      <c r="D32" s="118">
        <v>30299</v>
      </c>
      <c r="E32" s="117" t="s">
        <v>186</v>
      </c>
      <c r="F32" s="122">
        <v>30292.32</v>
      </c>
      <c r="G32" s="118">
        <v>39906</v>
      </c>
      <c r="H32" s="117" t="s">
        <v>187</v>
      </c>
      <c r="I32" s="120"/>
    </row>
    <row r="33" spans="1:9" s="114" customFormat="1" ht="12" customHeight="1">
      <c r="A33" s="121"/>
      <c r="B33" s="117"/>
      <c r="C33" s="117"/>
      <c r="D33" s="118">
        <v>307</v>
      </c>
      <c r="E33" s="117" t="s">
        <v>188</v>
      </c>
      <c r="F33" s="117"/>
      <c r="G33" s="118">
        <v>39907</v>
      </c>
      <c r="H33" s="117" t="s">
        <v>189</v>
      </c>
      <c r="I33" s="120"/>
    </row>
    <row r="34" spans="1:9" s="114" customFormat="1" ht="12" customHeight="1">
      <c r="A34" s="121"/>
      <c r="B34" s="117"/>
      <c r="C34" s="117"/>
      <c r="D34" s="118">
        <v>30701</v>
      </c>
      <c r="E34" s="117" t="s">
        <v>190</v>
      </c>
      <c r="F34" s="117"/>
      <c r="G34" s="118">
        <v>39908</v>
      </c>
      <c r="H34" s="117" t="s">
        <v>191</v>
      </c>
      <c r="I34" s="120"/>
    </row>
    <row r="35" spans="1:9" s="114" customFormat="1" ht="12" customHeight="1">
      <c r="A35" s="121"/>
      <c r="B35" s="117"/>
      <c r="C35" s="117"/>
      <c r="D35" s="118">
        <v>30702</v>
      </c>
      <c r="E35" s="117" t="s">
        <v>192</v>
      </c>
      <c r="F35" s="117"/>
      <c r="G35" s="118">
        <v>39999</v>
      </c>
      <c r="H35" s="117" t="s">
        <v>193</v>
      </c>
      <c r="I35" s="120"/>
    </row>
    <row r="36" spans="1:9" s="114" customFormat="1" ht="12" customHeight="1">
      <c r="A36" s="121"/>
      <c r="B36" s="117"/>
      <c r="C36" s="117"/>
      <c r="D36" s="118">
        <v>30703</v>
      </c>
      <c r="E36" s="117" t="s">
        <v>194</v>
      </c>
      <c r="F36" s="117"/>
      <c r="G36" s="117"/>
      <c r="H36" s="117"/>
      <c r="I36" s="120"/>
    </row>
    <row r="37" spans="1:9" s="114" customFormat="1" ht="12" customHeight="1">
      <c r="A37" s="220"/>
      <c r="B37" s="221"/>
      <c r="C37" s="117"/>
      <c r="D37" s="118">
        <v>30704</v>
      </c>
      <c r="E37" s="117" t="s">
        <v>195</v>
      </c>
      <c r="F37" s="117"/>
      <c r="G37" s="119"/>
      <c r="H37" s="119"/>
      <c r="I37" s="120"/>
    </row>
    <row r="38" spans="1:9" s="114" customFormat="1" ht="12" customHeight="1">
      <c r="A38" s="222" t="s">
        <v>196</v>
      </c>
      <c r="B38" s="223"/>
      <c r="C38" s="115">
        <f>C19+C5</f>
        <v>3183894.92</v>
      </c>
      <c r="D38" s="223" t="s">
        <v>197</v>
      </c>
      <c r="E38" s="223"/>
      <c r="F38" s="223"/>
      <c r="G38" s="223"/>
      <c r="H38" s="223"/>
      <c r="I38" s="116">
        <f>I31+I22+I5+F5+F33</f>
        <v>88874.68</v>
      </c>
    </row>
    <row r="39" spans="1:9" s="113" customFormat="1" ht="19.5" customHeight="1">
      <c r="A39" s="224" t="s">
        <v>198</v>
      </c>
      <c r="B39" s="224"/>
      <c r="C39" s="224"/>
      <c r="D39" s="224"/>
      <c r="E39" s="224"/>
      <c r="F39" s="224"/>
      <c r="G39" s="224"/>
      <c r="H39" s="224"/>
      <c r="I39" s="224"/>
    </row>
  </sheetData>
  <sheetProtection/>
  <mergeCells count="5">
    <mergeCell ref="A1:I1"/>
    <mergeCell ref="A37:B37"/>
    <mergeCell ref="A38:B38"/>
    <mergeCell ref="D38:H38"/>
    <mergeCell ref="A39:I39"/>
  </mergeCells>
  <printOptions horizontalCentered="1"/>
  <pageMargins left="0.5902777777777778" right="0.5902777777777778" top="0.5902777777777778" bottom="0.39305555555555555" header="0.39305555555555555" footer="0.39305555555555555"/>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zoomScalePageLayoutView="0" workbookViewId="0" topLeftCell="A1">
      <selection activeCell="F14" sqref="F14"/>
    </sheetView>
  </sheetViews>
  <sheetFormatPr defaultColWidth="9.00390625" defaultRowHeight="14.25"/>
  <cols>
    <col min="1" max="1" width="11.50390625" style="36" bestFit="1" customWidth="1"/>
    <col min="2" max="5" width="10.125" style="36" customWidth="1"/>
    <col min="6" max="7" width="11.50390625" style="36" bestFit="1" customWidth="1"/>
    <col min="8" max="11" width="10.125" style="36" customWidth="1"/>
    <col min="12" max="12" width="11.50390625" style="36" bestFit="1" customWidth="1"/>
    <col min="13" max="13" width="9.00390625" style="36" bestFit="1" customWidth="1"/>
    <col min="14" max="16384" width="9.00390625" style="36" customWidth="1"/>
  </cols>
  <sheetData>
    <row r="1" spans="1:12" s="25" customFormat="1" ht="30" customHeight="1">
      <c r="A1" s="213" t="s">
        <v>199</v>
      </c>
      <c r="B1" s="213"/>
      <c r="C1" s="213"/>
      <c r="D1" s="213"/>
      <c r="E1" s="213"/>
      <c r="F1" s="213"/>
      <c r="G1" s="213"/>
      <c r="H1" s="213"/>
      <c r="I1" s="213"/>
      <c r="J1" s="213"/>
      <c r="K1" s="213"/>
      <c r="L1" s="213"/>
    </row>
    <row r="2" s="27" customFormat="1" ht="10.5" customHeight="1">
      <c r="L2" s="49" t="s">
        <v>200</v>
      </c>
    </row>
    <row r="3" spans="1:12" s="27" customFormat="1" ht="15" customHeight="1">
      <c r="A3" s="6" t="s">
        <v>2</v>
      </c>
      <c r="B3" s="50"/>
      <c r="C3" s="50"/>
      <c r="D3" s="50"/>
      <c r="E3" s="50"/>
      <c r="F3" s="50"/>
      <c r="G3" s="50"/>
      <c r="H3" s="50"/>
      <c r="I3" s="50"/>
      <c r="J3" s="50"/>
      <c r="K3" s="50"/>
      <c r="L3" s="49" t="s">
        <v>3</v>
      </c>
    </row>
    <row r="4" spans="1:12" s="28" customFormat="1" ht="27.75" customHeight="1">
      <c r="A4" s="225" t="s">
        <v>201</v>
      </c>
      <c r="B4" s="226"/>
      <c r="C4" s="226"/>
      <c r="D4" s="226"/>
      <c r="E4" s="226"/>
      <c r="F4" s="226"/>
      <c r="G4" s="226" t="s">
        <v>8</v>
      </c>
      <c r="H4" s="226"/>
      <c r="I4" s="226"/>
      <c r="J4" s="226"/>
      <c r="K4" s="226"/>
      <c r="L4" s="227"/>
    </row>
    <row r="5" spans="1:12" s="28" customFormat="1" ht="30" customHeight="1">
      <c r="A5" s="229" t="s">
        <v>74</v>
      </c>
      <c r="B5" s="228" t="s">
        <v>202</v>
      </c>
      <c r="C5" s="228" t="s">
        <v>203</v>
      </c>
      <c r="D5" s="228"/>
      <c r="E5" s="228"/>
      <c r="F5" s="228" t="s">
        <v>204</v>
      </c>
      <c r="G5" s="228" t="s">
        <v>74</v>
      </c>
      <c r="H5" s="228" t="s">
        <v>202</v>
      </c>
      <c r="I5" s="228" t="s">
        <v>203</v>
      </c>
      <c r="J5" s="228"/>
      <c r="K5" s="228"/>
      <c r="L5" s="230" t="s">
        <v>204</v>
      </c>
    </row>
    <row r="6" spans="1:12" s="28" customFormat="1" ht="30" customHeight="1">
      <c r="A6" s="229"/>
      <c r="B6" s="228"/>
      <c r="C6" s="77" t="s">
        <v>100</v>
      </c>
      <c r="D6" s="77" t="s">
        <v>205</v>
      </c>
      <c r="E6" s="77" t="s">
        <v>206</v>
      </c>
      <c r="F6" s="228"/>
      <c r="G6" s="228"/>
      <c r="H6" s="228"/>
      <c r="I6" s="77" t="s">
        <v>100</v>
      </c>
      <c r="J6" s="77" t="s">
        <v>205</v>
      </c>
      <c r="K6" s="77" t="s">
        <v>206</v>
      </c>
      <c r="L6" s="230"/>
    </row>
    <row r="7" spans="1:12" s="28" customFormat="1" ht="27.75" customHeight="1">
      <c r="A7" s="66">
        <v>1</v>
      </c>
      <c r="B7" s="67">
        <v>2</v>
      </c>
      <c r="C7" s="67">
        <v>3</v>
      </c>
      <c r="D7" s="67">
        <v>4</v>
      </c>
      <c r="E7" s="67">
        <v>5</v>
      </c>
      <c r="F7" s="67">
        <v>6</v>
      </c>
      <c r="G7" s="67">
        <v>7</v>
      </c>
      <c r="H7" s="67">
        <v>8</v>
      </c>
      <c r="I7" s="67">
        <v>9</v>
      </c>
      <c r="J7" s="67">
        <v>10</v>
      </c>
      <c r="K7" s="67">
        <v>11</v>
      </c>
      <c r="L7" s="68">
        <v>12</v>
      </c>
    </row>
    <row r="8" spans="1:12" s="33" customFormat="1" ht="42.75" customHeight="1">
      <c r="A8" s="132">
        <v>9</v>
      </c>
      <c r="B8" s="131"/>
      <c r="C8" s="131"/>
      <c r="D8" s="131"/>
      <c r="E8" s="131"/>
      <c r="F8" s="131">
        <v>9</v>
      </c>
      <c r="G8" s="244">
        <v>0.102</v>
      </c>
      <c r="H8" s="131"/>
      <c r="I8" s="131"/>
      <c r="J8" s="131"/>
      <c r="K8" s="131"/>
      <c r="L8" s="245">
        <v>0.102</v>
      </c>
    </row>
    <row r="9" spans="1:12" ht="45" customHeight="1">
      <c r="A9" s="211" t="s">
        <v>207</v>
      </c>
      <c r="B9" s="212"/>
      <c r="C9" s="212"/>
      <c r="D9" s="212"/>
      <c r="E9" s="212"/>
      <c r="F9" s="212"/>
      <c r="G9" s="212"/>
      <c r="H9" s="212"/>
      <c r="I9" s="212"/>
      <c r="J9" s="212"/>
      <c r="K9" s="212"/>
      <c r="L9" s="212"/>
    </row>
  </sheetData>
  <sheetProtection/>
  <mergeCells count="12">
    <mergeCell ref="H5:H6"/>
    <mergeCell ref="L5:L6"/>
    <mergeCell ref="A1:L1"/>
    <mergeCell ref="A4:F4"/>
    <mergeCell ref="G4:L4"/>
    <mergeCell ref="C5:E5"/>
    <mergeCell ref="I5:K5"/>
    <mergeCell ref="A9:L9"/>
    <mergeCell ref="A5:A6"/>
    <mergeCell ref="B5:B6"/>
    <mergeCell ref="F5:F6"/>
    <mergeCell ref="G5:G6"/>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A16" sqref="A16:I16"/>
    </sheetView>
  </sheetViews>
  <sheetFormatPr defaultColWidth="9.00390625" defaultRowHeight="14.25"/>
  <cols>
    <col min="1" max="2" width="4.625" style="36" customWidth="1"/>
    <col min="3" max="3" width="11.00390625" style="36" customWidth="1"/>
    <col min="4" max="9" width="16.625" style="36" customWidth="1"/>
    <col min="10" max="10" width="9.00390625" style="36" bestFit="1" customWidth="1"/>
    <col min="11" max="16384" width="9.00390625" style="36" customWidth="1"/>
  </cols>
  <sheetData>
    <row r="1" spans="1:9" s="25" customFormat="1" ht="30" customHeight="1">
      <c r="A1" s="213" t="s">
        <v>208</v>
      </c>
      <c r="B1" s="213"/>
      <c r="C1" s="213"/>
      <c r="D1" s="213"/>
      <c r="E1" s="213"/>
      <c r="F1" s="213"/>
      <c r="G1" s="213"/>
      <c r="H1" s="213"/>
      <c r="I1" s="213"/>
    </row>
    <row r="2" spans="1:9" s="27" customFormat="1" ht="10.5" customHeight="1">
      <c r="A2" s="26"/>
      <c r="B2" s="26"/>
      <c r="C2" s="26"/>
      <c r="I2" s="49" t="s">
        <v>209</v>
      </c>
    </row>
    <row r="3" spans="1:9" s="27" customFormat="1" ht="15" customHeight="1">
      <c r="A3" s="6" t="s">
        <v>2</v>
      </c>
      <c r="B3" s="26"/>
      <c r="C3" s="26"/>
      <c r="D3" s="37"/>
      <c r="E3" s="37"/>
      <c r="F3" s="37"/>
      <c r="G3" s="37"/>
      <c r="H3" s="50"/>
      <c r="I3" s="49" t="s">
        <v>3</v>
      </c>
    </row>
    <row r="4" spans="1:9" s="28" customFormat="1" ht="20.25" customHeight="1">
      <c r="A4" s="214" t="s">
        <v>98</v>
      </c>
      <c r="B4" s="215"/>
      <c r="C4" s="215"/>
      <c r="D4" s="234" t="s">
        <v>210</v>
      </c>
      <c r="E4" s="235" t="s">
        <v>211</v>
      </c>
      <c r="F4" s="216" t="s">
        <v>99</v>
      </c>
      <c r="G4" s="217"/>
      <c r="H4" s="217"/>
      <c r="I4" s="233" t="s">
        <v>212</v>
      </c>
    </row>
    <row r="5" spans="1:9" s="28" customFormat="1" ht="27" customHeight="1">
      <c r="A5" s="207" t="s">
        <v>71</v>
      </c>
      <c r="B5" s="208"/>
      <c r="C5" s="208" t="s">
        <v>72</v>
      </c>
      <c r="D5" s="231"/>
      <c r="E5" s="205"/>
      <c r="F5" s="205" t="s">
        <v>100</v>
      </c>
      <c r="G5" s="205" t="s">
        <v>101</v>
      </c>
      <c r="H5" s="231" t="s">
        <v>79</v>
      </c>
      <c r="I5" s="209"/>
    </row>
    <row r="6" spans="1:9" s="28" customFormat="1" ht="18" customHeight="1">
      <c r="A6" s="207"/>
      <c r="B6" s="208"/>
      <c r="C6" s="208"/>
      <c r="D6" s="231"/>
      <c r="E6" s="205"/>
      <c r="F6" s="205"/>
      <c r="G6" s="205"/>
      <c r="H6" s="231"/>
      <c r="I6" s="209"/>
    </row>
    <row r="7" spans="1:9" s="28" customFormat="1" ht="22.5" customHeight="1">
      <c r="A7" s="207"/>
      <c r="B7" s="208"/>
      <c r="C7" s="208"/>
      <c r="D7" s="232"/>
      <c r="E7" s="206"/>
      <c r="F7" s="206"/>
      <c r="G7" s="206"/>
      <c r="H7" s="232"/>
      <c r="I7" s="210"/>
    </row>
    <row r="8" spans="1:9" s="28" customFormat="1" ht="22.5" customHeight="1">
      <c r="A8" s="238" t="s">
        <v>73</v>
      </c>
      <c r="B8" s="239"/>
      <c r="C8" s="240"/>
      <c r="D8" s="29">
        <v>1</v>
      </c>
      <c r="E8" s="29">
        <v>2</v>
      </c>
      <c r="F8" s="29">
        <v>3</v>
      </c>
      <c r="G8" s="29">
        <v>4</v>
      </c>
      <c r="H8" s="53">
        <v>5</v>
      </c>
      <c r="I8" s="30">
        <v>6</v>
      </c>
    </row>
    <row r="9" spans="1:9" s="28" customFormat="1" ht="22.5" customHeight="1">
      <c r="A9" s="241" t="s">
        <v>74</v>
      </c>
      <c r="B9" s="242"/>
      <c r="C9" s="243"/>
      <c r="D9" s="99">
        <v>0</v>
      </c>
      <c r="E9" s="99">
        <v>0</v>
      </c>
      <c r="F9" s="99">
        <v>0</v>
      </c>
      <c r="G9" s="99">
        <v>0</v>
      </c>
      <c r="H9" s="98">
        <v>0</v>
      </c>
      <c r="I9" s="97">
        <v>0</v>
      </c>
    </row>
    <row r="10" spans="1:9" s="33" customFormat="1" ht="22.5" customHeight="1">
      <c r="A10" s="207"/>
      <c r="B10" s="208"/>
      <c r="C10" s="31"/>
      <c r="D10" s="44"/>
      <c r="E10" s="44"/>
      <c r="F10" s="44"/>
      <c r="G10" s="45"/>
      <c r="H10" s="54"/>
      <c r="I10" s="46"/>
    </row>
    <row r="11" spans="1:9" s="33" customFormat="1" ht="22.5" customHeight="1">
      <c r="A11" s="207"/>
      <c r="B11" s="208"/>
      <c r="C11" s="32"/>
      <c r="D11" s="44"/>
      <c r="E11" s="44"/>
      <c r="F11" s="44"/>
      <c r="G11" s="44"/>
      <c r="H11" s="55"/>
      <c r="I11" s="46"/>
    </row>
    <row r="12" spans="1:9" s="33" customFormat="1" ht="22.5" customHeight="1">
      <c r="A12" s="207"/>
      <c r="B12" s="208"/>
      <c r="C12" s="31"/>
      <c r="D12" s="44"/>
      <c r="E12" s="44"/>
      <c r="F12" s="44"/>
      <c r="G12" s="44"/>
      <c r="H12" s="55"/>
      <c r="I12" s="46"/>
    </row>
    <row r="13" spans="1:9" s="33" customFormat="1" ht="22.5" customHeight="1">
      <c r="A13" s="207"/>
      <c r="B13" s="208"/>
      <c r="C13" s="32"/>
      <c r="D13" s="44"/>
      <c r="E13" s="44"/>
      <c r="F13" s="44"/>
      <c r="G13" s="44"/>
      <c r="H13" s="55"/>
      <c r="I13" s="46"/>
    </row>
    <row r="14" spans="1:9" s="33" customFormat="1" ht="22.5" customHeight="1">
      <c r="A14" s="207"/>
      <c r="B14" s="208"/>
      <c r="C14" s="32"/>
      <c r="D14" s="44"/>
      <c r="E14" s="44"/>
      <c r="F14" s="44"/>
      <c r="G14" s="44"/>
      <c r="H14" s="55"/>
      <c r="I14" s="46"/>
    </row>
    <row r="15" spans="1:9" s="33" customFormat="1" ht="22.5" customHeight="1">
      <c r="A15" s="203"/>
      <c r="B15" s="204"/>
      <c r="C15" s="34"/>
      <c r="D15" s="47"/>
      <c r="E15" s="47"/>
      <c r="F15" s="47"/>
      <c r="G15" s="47"/>
      <c r="H15" s="56"/>
      <c r="I15" s="48"/>
    </row>
    <row r="16" spans="1:9" ht="32.25" customHeight="1">
      <c r="A16" s="236" t="s">
        <v>213</v>
      </c>
      <c r="B16" s="237"/>
      <c r="C16" s="237"/>
      <c r="D16" s="237"/>
      <c r="E16" s="237"/>
      <c r="F16" s="237"/>
      <c r="G16" s="237"/>
      <c r="H16" s="237"/>
      <c r="I16" s="237"/>
    </row>
    <row r="17" ht="14.25">
      <c r="A17" s="35"/>
    </row>
    <row r="18" ht="14.25">
      <c r="A18" s="35"/>
    </row>
    <row r="19" ht="14.25">
      <c r="A19" s="35"/>
    </row>
    <row r="20" ht="14.25">
      <c r="A20" s="35"/>
    </row>
  </sheetData>
  <sheetProtection/>
  <mergeCells count="20">
    <mergeCell ref="A13:B13"/>
    <mergeCell ref="A14:B14"/>
    <mergeCell ref="A15:B15"/>
    <mergeCell ref="A16:I16"/>
    <mergeCell ref="A1:I1"/>
    <mergeCell ref="A4:C4"/>
    <mergeCell ref="F4:H4"/>
    <mergeCell ref="A8:C8"/>
    <mergeCell ref="A9:C9"/>
    <mergeCell ref="A10:B10"/>
    <mergeCell ref="G5:G7"/>
    <mergeCell ref="H5:H7"/>
    <mergeCell ref="I4:I7"/>
    <mergeCell ref="A5:B7"/>
    <mergeCell ref="A11:B11"/>
    <mergeCell ref="A12:B12"/>
    <mergeCell ref="C5:C7"/>
    <mergeCell ref="D4:D7"/>
    <mergeCell ref="E4:E7"/>
    <mergeCell ref="F5:F7"/>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2019-06-16T08:09:14Z</cp:lastPrinted>
  <dcterms:created xsi:type="dcterms:W3CDTF">2011-12-26T04:36:18Z</dcterms:created>
  <dcterms:modified xsi:type="dcterms:W3CDTF">2021-06-18T07:23:07Z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2052-8.1.0.3166</vt:lpwstr>
  </property>
</Properties>
</file>