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2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'部门收入总表'!$A$1:$O$23</definedName>
    <definedName name="_xlnm.Print_Area" localSheetId="0">'部门收支总表'!$A$1:$D$29</definedName>
    <definedName name="_xlnm.Print_Area" localSheetId="2">'部门支出总表'!$A$1:$J$51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'一般公共预算支出总表'!$A$1:$L$25</definedName>
    <definedName name="_xlnm.Print_Area" localSheetId="10">'政府经济分类预算明细表'!$A$1:$M$81</definedName>
    <definedName name="_xlnm.Print_Area" localSheetId="8">'政府性基金预算支出表'!$A$1:$F$7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<sst xmlns="http://schemas.openxmlformats.org/spreadsheetml/2006/main" count="743" uniqueCount="405">
  <si>
    <t>部门公开表1</t>
  </si>
  <si>
    <t>部门收支总表</t>
  </si>
  <si>
    <t>编制单位：长沙市望城区高塘岭街道财政所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</si>
  <si>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</si>
  <si>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</si>
  <si>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</si>
  <si>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</si>
  <si>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</si>
  <si>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</si>
  <si>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</si>
  <si>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</si>
  <si>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</si>
  <si>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</si>
  <si>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</si>
  <si>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</si>
  <si>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</si>
  <si>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</si>
  <si>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</si>
  <si>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</si>
  <si>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</si>
  <si>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</si>
  <si>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</si>
  <si>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</si>
  <si>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</si>
  <si>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</si>
  <si>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</si>
  <si>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</si>
  <si>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</si>
  <si>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</si>
  <si>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</si>
  <si>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</si>
  <si>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</si>
  <si>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</si>
  <si>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</si>
  <si>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</si>
  <si>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</si>
  <si>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</si>
  <si>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</si>
  <si>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</si>
  <si>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</si>
  <si>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</si>
  <si>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</si>
  <si>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</si>
  <si>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</si>
  <si>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</si>
  <si>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</si>
  <si>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</si>
  <si>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</si>
  <si>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</si>
  <si>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</si>
  <si>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</si>
  <si>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</si>
  <si>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</si>
  <si>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</si>
  <si>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</si>
  <si>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</si>
  <si>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</si>
  <si>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</si>
  <si>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其他城乡社区支出</t>
  </si>
  <si>
    <t>其他水利支出</t>
  </si>
  <si>
    <t>群众文化</t>
  </si>
  <si>
    <t>其他国防支出</t>
  </si>
  <si>
    <t>其他城乡社区管理事务支出</t>
  </si>
  <si>
    <t>行政运行</t>
  </si>
  <si>
    <t>廉租住房支出</t>
  </si>
  <si>
    <t>其他教育管理事务支出</t>
  </si>
  <si>
    <t>老年福利</t>
  </si>
  <si>
    <t>临时救助支出</t>
  </si>
  <si>
    <t>体制补助支出</t>
  </si>
  <si>
    <t>旅游宣传</t>
  </si>
  <si>
    <t>其他公共安全支出</t>
  </si>
  <si>
    <t>其他农业支出</t>
  </si>
  <si>
    <t>公路建设</t>
  </si>
  <si>
    <t>其他卫生健康管理事务支出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</si>
  <si>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</si>
  <si>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</si>
  <si>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</si>
  <si>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</si>
  <si>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</si>
  <si>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</si>
  <si>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</si>
  <si>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</si>
  <si>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</si>
  <si>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</si>
  <si>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</si>
  <si>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</si>
  <si>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</si>
  <si>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</si>
  <si>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</si>
  <si>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</si>
  <si>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</si>
  <si>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</si>
  <si>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</si>
  <si>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</si>
  <si>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</si>
  <si>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</si>
  <si>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</si>
  <si>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31</t>
  </si>
  <si>
    <t xml:space="preserve">  党委办公厅（室）及相关机构事务</t>
  </si>
  <si>
    <t xml:space="preserve">  31</t>
  </si>
  <si>
    <t>203</t>
  </si>
  <si>
    <t>国防支出</t>
  </si>
  <si>
    <t xml:space="preserve">  203</t>
  </si>
  <si>
    <t>99</t>
  </si>
  <si>
    <t xml:space="preserve">  其他国防支出</t>
  </si>
  <si>
    <t xml:space="preserve">    203</t>
  </si>
  <si>
    <t xml:space="preserve">  99</t>
  </si>
  <si>
    <t xml:space="preserve">    其他国防支出</t>
  </si>
  <si>
    <t>204</t>
  </si>
  <si>
    <t>公共安全支出</t>
  </si>
  <si>
    <t xml:space="preserve">  204</t>
  </si>
  <si>
    <t xml:space="preserve">  其他公共安全支出</t>
  </si>
  <si>
    <t xml:space="preserve">    204</t>
  </si>
  <si>
    <t xml:space="preserve">    其他公共安全支出</t>
  </si>
  <si>
    <t>205</t>
  </si>
  <si>
    <t>教育支出</t>
  </si>
  <si>
    <t xml:space="preserve">  205</t>
  </si>
  <si>
    <t xml:space="preserve">  教育管理事务</t>
  </si>
  <si>
    <t xml:space="preserve">    205</t>
  </si>
  <si>
    <t xml:space="preserve">  01</t>
  </si>
  <si>
    <t xml:space="preserve">    其他教育管理事务支出</t>
  </si>
  <si>
    <t>207</t>
  </si>
  <si>
    <t>文化旅游体育与传媒支出</t>
  </si>
  <si>
    <t xml:space="preserve">  207</t>
  </si>
  <si>
    <t xml:space="preserve">  文化和旅游</t>
  </si>
  <si>
    <t xml:space="preserve">    207</t>
  </si>
  <si>
    <t>09</t>
  </si>
  <si>
    <t xml:space="preserve">    群众文化</t>
  </si>
  <si>
    <t>13</t>
  </si>
  <si>
    <t xml:space="preserve">    旅游宣传</t>
  </si>
  <si>
    <t>208</t>
  </si>
  <si>
    <t>社会保障和就业支出</t>
  </si>
  <si>
    <t xml:space="preserve">  208</t>
  </si>
  <si>
    <t>10</t>
  </si>
  <si>
    <t xml:space="preserve">  社会福利</t>
  </si>
  <si>
    <t xml:space="preserve">    208</t>
  </si>
  <si>
    <t xml:space="preserve">  10</t>
  </si>
  <si>
    <t>02</t>
  </si>
  <si>
    <t xml:space="preserve">    老年福利</t>
  </si>
  <si>
    <t>20</t>
  </si>
  <si>
    <t xml:space="preserve">  临时救助</t>
  </si>
  <si>
    <t xml:space="preserve">  20</t>
  </si>
  <si>
    <t xml:space="preserve">    临时救助支出</t>
  </si>
  <si>
    <t>210</t>
  </si>
  <si>
    <t>卫生健康支出</t>
  </si>
  <si>
    <t xml:space="preserve">  210</t>
  </si>
  <si>
    <t xml:space="preserve">  卫生健康管理事务</t>
  </si>
  <si>
    <t xml:space="preserve">    210</t>
  </si>
  <si>
    <t xml:space="preserve">    其他卫生健康管理事务支出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</si>
  <si>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</si>
  <si>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</si>
  <si>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</si>
  <si>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</si>
  <si>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</si>
  <si>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其他城乡社区管理事务支出</t>
  </si>
  <si>
    <t>08</t>
  </si>
  <si>
    <t xml:space="preserve">  国有土地使用权出让收入及对应专项债务收入安排的支出</t>
  </si>
  <si>
    <t xml:space="preserve">  08</t>
  </si>
  <si>
    <t>07</t>
  </si>
  <si>
    <t xml:space="preserve">    廉租住房支出</t>
  </si>
  <si>
    <t xml:space="preserve">  其他城乡社区支出</t>
  </si>
  <si>
    <t xml:space="preserve">    其他城乡社区支出</t>
  </si>
  <si>
    <t>213</t>
  </si>
  <si>
    <t>农林水支出</t>
  </si>
  <si>
    <t xml:space="preserve">  213</t>
  </si>
  <si>
    <t xml:space="preserve">  农业</t>
  </si>
  <si>
    <t xml:space="preserve">    213</t>
  </si>
  <si>
    <t xml:space="preserve">    其他农业支出</t>
  </si>
  <si>
    <t xml:space="preserve">  水利</t>
  </si>
  <si>
    <t xml:space="preserve">    其他水利支出</t>
  </si>
  <si>
    <t>214</t>
  </si>
  <si>
    <t>交通运输支出</t>
  </si>
  <si>
    <t xml:space="preserve">  214</t>
  </si>
  <si>
    <t xml:space="preserve">  公路水路运输</t>
  </si>
  <si>
    <t xml:space="preserve">    214</t>
  </si>
  <si>
    <t>04</t>
  </si>
  <si>
    <t xml:space="preserve">    公路建设</t>
  </si>
  <si>
    <t>230</t>
  </si>
  <si>
    <t>转移性支出</t>
  </si>
  <si>
    <t xml:space="preserve">  230</t>
  </si>
  <si>
    <t xml:space="preserve">  一般性转移支付</t>
  </si>
  <si>
    <t xml:space="preserve">    230</t>
  </si>
  <si>
    <t xml:space="preserve">  02</t>
  </si>
  <si>
    <t xml:space="preserve">    体制补助支出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</si>
  <si>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</si>
  <si>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</si>
  <si>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</si>
  <si>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</si>
  <si>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</si>
  <si>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</si>
  <si>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</si>
  <si>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</si>
  <si>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</si>
  <si>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</si>
  <si>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</si>
  <si>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</si>
  <si>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</si>
  <si>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</si>
  <si>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</si>
  <si>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</si>
  <si>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</si>
  <si>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</si>
  <si>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</si>
  <si>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</si>
  <si>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</si>
  <si>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</si>
  <si>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</si>
  <si>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</si>
  <si>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</si>
  <si>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</si>
  <si>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</si>
  <si>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</si>
  <si>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</si>
  <si>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</si>
  <si>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</si>
  <si>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</si>
  <si>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</si>
  <si>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821001</t>
  </si>
  <si>
    <t>长沙市望城区高塘岭街道财政所</t>
  </si>
  <si>
    <t xml:space="preserve">  821001</t>
  </si>
  <si>
    <t>2010301</t>
  </si>
  <si>
    <t xml:space="preserve">  行政运行</t>
  </si>
  <si>
    <t>2013101</t>
  </si>
  <si>
    <t>2039901</t>
  </si>
  <si>
    <t>2049901</t>
  </si>
  <si>
    <t>2050199</t>
  </si>
  <si>
    <t xml:space="preserve">  其他教育管理事务支出</t>
  </si>
  <si>
    <t>2070109</t>
  </si>
  <si>
    <t xml:space="preserve">  群众文化</t>
  </si>
  <si>
    <t>2070113</t>
  </si>
  <si>
    <t xml:space="preserve">  旅游宣传</t>
  </si>
  <si>
    <t>2081002</t>
  </si>
  <si>
    <t xml:space="preserve">  老年福利</t>
  </si>
  <si>
    <t>2082001</t>
  </si>
  <si>
    <t xml:space="preserve">  临时救助支出</t>
  </si>
  <si>
    <t>2100199</t>
  </si>
  <si>
    <t xml:space="preserve">  其他卫生健康管理事务支出</t>
  </si>
  <si>
    <t>2120199</t>
  </si>
  <si>
    <t xml:space="preserve">  其他城乡社区管理事务支出</t>
  </si>
  <si>
    <t>2120807</t>
  </si>
  <si>
    <t xml:space="preserve">  廉租住房支出</t>
  </si>
  <si>
    <t>2129999</t>
  </si>
  <si>
    <t>2130199</t>
  </si>
  <si>
    <t xml:space="preserve">  其他农业支出</t>
  </si>
  <si>
    <t>2130399</t>
  </si>
  <si>
    <t xml:space="preserve">  其他水利支出</t>
  </si>
  <si>
    <t>2140104</t>
  </si>
  <si>
    <t xml:space="preserve">  公路建设</t>
  </si>
  <si>
    <t>2300201</t>
  </si>
  <si>
    <t xml:space="preserve">  体制补助支出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</si>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</sst>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0_ "/>
    <numFmt numFmtId="182" formatCode="#,##0.0000"/>
    <numFmt numFmtId="183" formatCode="#,##0_);[Red]\(#,##0\)"/>
    <numFmt numFmtId="184" formatCode="0_);[Red]\(0\)"/>
    <numFmt numFmtId="185" formatCode="#,##0_ "/>
  </numFmts>
  <fonts count="35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179" fontId="16" fillId="0" borderId="0" applyFont="0" applyFill="0" applyBorder="0" applyAlignment="0" applyProtection="0"/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0" borderId="4" applyNumberFormat="0" applyFill="0" applyAlignment="0" applyProtection="0"/>
    <xf numFmtId="0" fontId="18" fillId="6" borderId="0" applyNumberFormat="0" applyBorder="0" applyAlignment="0" applyProtection="0"/>
    <xf numFmtId="0" fontId="2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4" fillId="8" borderId="1" applyNumberFormat="0" applyAlignment="0" applyProtection="0"/>
    <xf numFmtId="0" fontId="31" fillId="9" borderId="7" applyNumberFormat="0" applyAlignment="0" applyProtection="0"/>
    <xf numFmtId="0" fontId="8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16" borderId="0" applyNumberFormat="0" applyBorder="0" applyAlignment="0" applyProtection="0"/>
    <xf numFmtId="0" fontId="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8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18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3" fillId="8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8" borderId="13" xfId="0" applyNumberFormat="1" applyFont="1" applyFill="1" applyBorder="1" applyAlignment="1" applyProtection="1">
      <alignment horizontal="center" vertical="center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8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8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4" fillId="8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8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7" fillId="0" borderId="0" xfId="0" applyNumberFormat="1" applyFont="1" applyFill="1" applyAlignment="1">
      <alignment horizontal="right" wrapText="1"/>
    </xf>
    <xf numFmtId="18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1" xfId="0" applyNumberFormat="1" applyFont="1" applyFill="1" applyBorder="1" applyAlignment="1" applyProtection="1">
      <alignment horizontal="center" vertical="center" wrapText="1"/>
      <protection/>
    </xf>
    <xf numFmtId="180" fontId="7" fillId="8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184" fontId="7" fillId="0" borderId="19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>
      <alignment horizontal="left" vertical="center"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181" fontId="7" fillId="0" borderId="19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vertical="center" wrapText="1"/>
    </xf>
    <xf numFmtId="180" fontId="11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8" borderId="14" xfId="0" applyNumberFormat="1" applyFont="1" applyFill="1" applyBorder="1" applyAlignment="1">
      <alignment horizontal="center" vertical="center" wrapText="1"/>
    </xf>
    <xf numFmtId="180" fontId="7" fillId="8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8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8" borderId="11" xfId="0" applyNumberFormat="1" applyFont="1" applyFill="1" applyBorder="1" applyAlignment="1">
      <alignment horizontal="center" vertical="center" wrapText="1"/>
    </xf>
    <xf numFmtId="185" fontId="7" fillId="8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5" fillId="0" borderId="22" xfId="0" applyNumberFormat="1" applyFont="1" applyBorder="1" applyAlignment="1">
      <alignment horizontal="left" vertical="center" wrapText="1"/>
    </xf>
    <xf numFmtId="180" fontId="7" fillId="0" borderId="2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9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7" fillId="0" borderId="31" xfId="0" applyNumberFormat="1" applyFont="1" applyFill="1" applyBorder="1" applyAlignment="1">
      <alignment horizontal="center" vertical="center" wrapText="1"/>
    </xf>
    <xf numFmtId="181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Alignment="1" applyProtection="1">
      <alignment vertical="center"/>
      <protection/>
    </xf>
    <xf numFmtId="0" fontId="11" fillId="8" borderId="0" xfId="0" applyNumberFormat="1" applyFont="1" applyFill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14" borderId="20" xfId="0" applyNumberFormat="1" applyFont="1" applyFill="1" applyBorder="1" applyAlignment="1" applyProtection="1">
      <alignment vertical="center"/>
      <protection/>
    </xf>
    <xf numFmtId="0" fontId="7" fillId="8" borderId="1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2" fillId="0" borderId="0" xfId="0" applyNumberFormat="1" applyFont="1" applyFill="1" applyAlignment="1" applyProtection="1">
      <alignment horizontal="centerContinuous" vertical="center"/>
      <protection/>
    </xf>
    <xf numFmtId="180" fontId="7" fillId="0" borderId="20" xfId="0" applyNumberFormat="1" applyFont="1" applyFill="1" applyBorder="1" applyAlignment="1" applyProtection="1">
      <alignment horizontal="left" vertical="center"/>
      <protection/>
    </xf>
    <xf numFmtId="180" fontId="7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7" fillId="8" borderId="14" xfId="0" applyNumberFormat="1" applyFont="1" applyFill="1" applyBorder="1" applyAlignment="1" applyProtection="1">
      <alignment horizontal="center" vertical="center"/>
      <protection/>
    </xf>
    <xf numFmtId="180" fontId="7" fillId="8" borderId="12" xfId="0" applyNumberFormat="1" applyFont="1" applyFill="1" applyBorder="1" applyAlignment="1" applyProtection="1">
      <alignment horizontal="center" vertical="center"/>
      <protection/>
    </xf>
    <xf numFmtId="0" fontId="7" fillId="8" borderId="11" xfId="0" applyNumberFormat="1" applyFont="1" applyFill="1" applyBorder="1" applyAlignment="1" applyProtection="1">
      <alignment horizontal="center" vertical="center"/>
      <protection/>
    </xf>
    <xf numFmtId="180" fontId="7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7" fillId="0" borderId="12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I21" sqref="I2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53"/>
      <c r="B1" s="53"/>
      <c r="C1" s="53"/>
      <c r="D1" s="54" t="s">
        <v>0</v>
      </c>
    </row>
    <row r="2" spans="1:4" ht="19.5" customHeight="1">
      <c r="A2" s="210" t="s">
        <v>1</v>
      </c>
      <c r="B2" s="210"/>
      <c r="C2" s="210"/>
      <c r="D2" s="210"/>
    </row>
    <row r="3" spans="1:4" ht="19.5" customHeight="1">
      <c r="A3" s="67" t="s">
        <v>2</v>
      </c>
      <c r="B3" s="53"/>
      <c r="C3" s="53"/>
      <c r="D3" s="159" t="s">
        <v>3</v>
      </c>
    </row>
    <row r="4" spans="1:4" ht="18" customHeight="1">
      <c r="A4" s="58" t="s">
        <v>4</v>
      </c>
      <c r="B4" s="58"/>
      <c r="C4" s="161" t="s">
        <v>5</v>
      </c>
      <c r="D4" s="161"/>
    </row>
    <row r="5" spans="1:4" ht="18" customHeight="1">
      <c r="A5" s="58" t="s">
        <v>6</v>
      </c>
      <c r="B5" s="59" t="s">
        <v>7</v>
      </c>
      <c r="C5" s="58" t="s">
        <v>6</v>
      </c>
      <c r="D5" s="59" t="s">
        <v>7</v>
      </c>
    </row>
    <row r="6" spans="1:7" s="1" customFormat="1" ht="18" customHeight="1">
      <c r="A6" s="211" t="s">
        <v>8</v>
      </c>
      <c r="B6" s="207">
        <v>93788707</v>
      </c>
      <c r="C6" s="212" t="s">
        <v>9</v>
      </c>
      <c r="D6" s="207">
        <v>47248707</v>
      </c>
      <c r="E6" s="52"/>
      <c r="F6" s="52"/>
      <c r="G6" s="52"/>
    </row>
    <row r="7" spans="1:7" s="1" customFormat="1" ht="18" customHeight="1">
      <c r="A7" s="211" t="s">
        <v>10</v>
      </c>
      <c r="B7" s="213">
        <v>12600000</v>
      </c>
      <c r="C7" s="212" t="s">
        <v>11</v>
      </c>
      <c r="D7" s="213">
        <v>5000000</v>
      </c>
      <c r="E7" s="52"/>
      <c r="F7" s="52"/>
      <c r="G7" s="52"/>
    </row>
    <row r="8" spans="1:7" s="1" customFormat="1" ht="18" customHeight="1">
      <c r="A8" s="211" t="s">
        <v>12</v>
      </c>
      <c r="B8" s="213">
        <v>0</v>
      </c>
      <c r="C8" s="212" t="s">
        <v>13</v>
      </c>
      <c r="D8" s="213">
        <v>3900000</v>
      </c>
      <c r="E8" s="52"/>
      <c r="F8" s="52"/>
      <c r="G8" s="52"/>
    </row>
    <row r="9" spans="1:6" s="1" customFormat="1" ht="18" customHeight="1">
      <c r="A9" s="167" t="s">
        <v>14</v>
      </c>
      <c r="B9" s="214"/>
      <c r="C9" s="215" t="s">
        <v>15</v>
      </c>
      <c r="D9" s="213">
        <v>800000</v>
      </c>
      <c r="E9" s="52"/>
      <c r="F9" s="52"/>
    </row>
    <row r="10" spans="1:6" s="1" customFormat="1" ht="18" customHeight="1">
      <c r="A10" s="167" t="s">
        <v>16</v>
      </c>
      <c r="B10" s="216"/>
      <c r="C10" s="215" t="s">
        <v>17</v>
      </c>
      <c r="D10" s="213">
        <v>0</v>
      </c>
      <c r="E10" s="52"/>
      <c r="F10" s="52"/>
    </row>
    <row r="11" spans="1:7" s="1" customFormat="1" ht="18" customHeight="1">
      <c r="A11" s="167"/>
      <c r="B11" s="216"/>
      <c r="C11" s="215" t="s">
        <v>18</v>
      </c>
      <c r="D11" s="213">
        <v>2500000</v>
      </c>
      <c r="E11" s="52"/>
      <c r="F11" s="52"/>
      <c r="G11" s="52"/>
    </row>
    <row r="12" spans="1:7" s="1" customFormat="1" ht="18" customHeight="1">
      <c r="A12" s="167"/>
      <c r="B12" s="216"/>
      <c r="C12" s="215" t="s">
        <v>19</v>
      </c>
      <c r="D12" s="213">
        <v>1400000</v>
      </c>
      <c r="E12" s="52"/>
      <c r="F12" s="52"/>
      <c r="G12" s="52"/>
    </row>
    <row r="13" spans="1:7" s="1" customFormat="1" ht="18" customHeight="1">
      <c r="A13" s="167"/>
      <c r="B13" s="216"/>
      <c r="C13" s="215" t="s">
        <v>20</v>
      </c>
      <c r="D13" s="213">
        <v>240000</v>
      </c>
      <c r="E13" s="52"/>
      <c r="F13" s="52"/>
      <c r="G13" s="52"/>
    </row>
    <row r="14" spans="1:7" s="1" customFormat="1" ht="18" customHeight="1">
      <c r="A14" s="167"/>
      <c r="B14" s="216"/>
      <c r="C14" s="215" t="s">
        <v>21</v>
      </c>
      <c r="D14" s="213">
        <v>0</v>
      </c>
      <c r="E14" s="52"/>
      <c r="F14" s="52"/>
      <c r="G14" s="52"/>
    </row>
    <row r="15" spans="1:7" s="1" customFormat="1" ht="18" customHeight="1">
      <c r="A15" s="167"/>
      <c r="B15" s="216"/>
      <c r="C15" s="215" t="s">
        <v>22</v>
      </c>
      <c r="D15" s="213">
        <v>25000000</v>
      </c>
      <c r="E15" s="52"/>
      <c r="F15" s="52"/>
      <c r="G15" s="52"/>
    </row>
    <row r="16" spans="1:6" s="1" customFormat="1" ht="18" customHeight="1">
      <c r="A16" s="167"/>
      <c r="B16" s="216"/>
      <c r="C16" s="215" t="s">
        <v>23</v>
      </c>
      <c r="D16" s="213">
        <v>3800000</v>
      </c>
      <c r="E16" s="52"/>
      <c r="F16" s="52"/>
    </row>
    <row r="17" spans="1:7" s="1" customFormat="1" ht="18" customHeight="1">
      <c r="A17" s="167"/>
      <c r="B17" s="216"/>
      <c r="C17" s="215" t="s">
        <v>24</v>
      </c>
      <c r="D17" s="213">
        <v>1200000</v>
      </c>
      <c r="E17" s="52"/>
      <c r="F17" s="52"/>
      <c r="G17" s="52"/>
    </row>
    <row r="18" spans="1:6" s="1" customFormat="1" ht="18" customHeight="1">
      <c r="A18" s="167"/>
      <c r="B18" s="216"/>
      <c r="C18" s="215" t="s">
        <v>25</v>
      </c>
      <c r="D18" s="213">
        <v>0</v>
      </c>
      <c r="E18" s="52"/>
      <c r="F18" s="52"/>
    </row>
    <row r="19" spans="1:8" s="1" customFormat="1" ht="18" customHeight="1">
      <c r="A19" s="167"/>
      <c r="B19" s="216"/>
      <c r="C19" s="215" t="s">
        <v>26</v>
      </c>
      <c r="D19" s="213">
        <v>0</v>
      </c>
      <c r="E19" s="52"/>
      <c r="F19" s="52"/>
      <c r="H19" s="52"/>
    </row>
    <row r="20" spans="1:9" s="1" customFormat="1" ht="18" customHeight="1">
      <c r="A20" s="167"/>
      <c r="B20" s="216"/>
      <c r="C20" s="215" t="s">
        <v>27</v>
      </c>
      <c r="D20" s="213">
        <v>0</v>
      </c>
      <c r="E20" s="52"/>
      <c r="F20" s="52"/>
      <c r="G20" s="52"/>
      <c r="H20" s="52"/>
      <c r="I20" s="52"/>
    </row>
    <row r="21" spans="1:9" s="1" customFormat="1" ht="18" customHeight="1">
      <c r="A21" s="167"/>
      <c r="B21" s="216"/>
      <c r="C21" s="215" t="s">
        <v>28</v>
      </c>
      <c r="D21" s="213">
        <v>0</v>
      </c>
      <c r="E21" s="52"/>
      <c r="F21" s="52"/>
      <c r="G21" s="52"/>
      <c r="I21" s="52"/>
    </row>
    <row r="22" spans="1:9" s="1" customFormat="1" ht="18" customHeight="1">
      <c r="A22" s="167"/>
      <c r="B22" s="216"/>
      <c r="C22" s="215" t="s">
        <v>29</v>
      </c>
      <c r="D22" s="213">
        <v>0</v>
      </c>
      <c r="E22" s="52"/>
      <c r="F22" s="52"/>
      <c r="G22" s="52"/>
      <c r="I22" s="52"/>
    </row>
    <row r="23" spans="1:9" s="1" customFormat="1" ht="18" customHeight="1">
      <c r="A23" s="167"/>
      <c r="B23" s="217"/>
      <c r="C23" s="215" t="s">
        <v>30</v>
      </c>
      <c r="D23" s="213">
        <v>0</v>
      </c>
      <c r="E23" s="52"/>
      <c r="F23" s="52"/>
      <c r="H23" s="52"/>
      <c r="I23" s="52"/>
    </row>
    <row r="24" spans="1:9" s="1" customFormat="1" ht="18" customHeight="1">
      <c r="A24" s="211"/>
      <c r="B24" s="217"/>
      <c r="C24" s="212" t="s">
        <v>31</v>
      </c>
      <c r="D24" s="213">
        <v>0</v>
      </c>
      <c r="E24" s="52"/>
      <c r="F24" s="52"/>
      <c r="H24" s="52"/>
      <c r="I24" s="52"/>
    </row>
    <row r="25" spans="1:8" s="1" customFormat="1" ht="18" customHeight="1">
      <c r="A25" s="211" t="s">
        <v>32</v>
      </c>
      <c r="B25" s="218">
        <v>106388707</v>
      </c>
      <c r="C25" s="212" t="s">
        <v>33</v>
      </c>
      <c r="D25" s="213">
        <v>15300000</v>
      </c>
      <c r="E25" s="52"/>
      <c r="F25" s="52"/>
      <c r="H25" s="52"/>
    </row>
    <row r="26" spans="1:8" s="1" customFormat="1" ht="18" customHeight="1">
      <c r="A26" s="211" t="s">
        <v>34</v>
      </c>
      <c r="B26" s="218">
        <v>0</v>
      </c>
      <c r="C26" s="212" t="s">
        <v>35</v>
      </c>
      <c r="D26" s="213">
        <v>106388707</v>
      </c>
      <c r="E26" s="52"/>
      <c r="F26" s="52"/>
      <c r="G26" s="52"/>
      <c r="H26" s="52"/>
    </row>
    <row r="27" spans="1:5" s="1" customFormat="1" ht="18" customHeight="1">
      <c r="A27" s="211" t="s">
        <v>36</v>
      </c>
      <c r="B27" s="207">
        <v>0</v>
      </c>
      <c r="C27" s="219" t="s">
        <v>37</v>
      </c>
      <c r="D27" s="213"/>
      <c r="E27" s="52"/>
    </row>
    <row r="28" spans="1:6" ht="18" customHeight="1">
      <c r="A28" s="220"/>
      <c r="B28" s="213"/>
      <c r="C28" s="221"/>
      <c r="D28" s="216"/>
      <c r="E28" s="52"/>
      <c r="F28" s="52"/>
    </row>
    <row r="29" spans="1:6" s="1" customFormat="1" ht="18" customHeight="1">
      <c r="A29" s="222" t="s">
        <v>38</v>
      </c>
      <c r="B29" s="207">
        <v>106388707</v>
      </c>
      <c r="C29" s="223" t="s">
        <v>39</v>
      </c>
      <c r="D29" s="207">
        <f>D26</f>
        <v>106388707</v>
      </c>
      <c r="E29" s="52"/>
      <c r="F29" s="52"/>
    </row>
    <row r="30" spans="2:6" ht="9.75" customHeight="1">
      <c r="B30" s="52"/>
      <c r="D30" s="52"/>
      <c r="E30" s="52"/>
      <c r="F30" s="52"/>
    </row>
    <row r="31" spans="2:5" ht="9.75" customHeight="1">
      <c r="B31" s="52"/>
      <c r="C31" s="52"/>
      <c r="D31" s="52"/>
      <c r="E31" s="52"/>
    </row>
    <row r="32" ht="9.75" customHeight="1">
      <c r="C32" s="52"/>
    </row>
    <row r="33" ht="9.75" customHeight="1">
      <c r="C33" s="52"/>
    </row>
    <row r="34" spans="3:4" ht="9.75" customHeight="1">
      <c r="C34" s="52"/>
      <c r="D34" s="52"/>
    </row>
    <row r="35" ht="9.75" customHeight="1">
      <c r="D35" s="52"/>
    </row>
    <row r="36" spans="2:4" ht="9.75" customHeight="1">
      <c r="B36" s="52"/>
      <c r="D36" s="5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19652777777777777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3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6" t="s">
        <v>360</v>
      </c>
      <c r="M1" s="46"/>
      <c r="N1" s="28"/>
      <c r="O1" s="26"/>
      <c r="P1" s="26"/>
    </row>
    <row r="2" spans="1:16" ht="24.75" customHeight="1">
      <c r="A2" s="4" t="s">
        <v>361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7" t="s">
        <v>362</v>
      </c>
      <c r="N3" s="28"/>
      <c r="O3" s="26"/>
      <c r="P3" s="26"/>
    </row>
    <row r="4" spans="1:16" ht="18.75" customHeight="1">
      <c r="A4" s="10" t="s">
        <v>252</v>
      </c>
      <c r="B4" s="12" t="s">
        <v>253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363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364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57</v>
      </c>
      <c r="C6" s="40">
        <f>54048707+C79+C99+C108</f>
        <v>106388707</v>
      </c>
      <c r="D6" s="40">
        <f>54048707+D79+D99+D108</f>
        <v>106388707</v>
      </c>
      <c r="E6" s="40">
        <f>54048707+E79+E99+E108</f>
        <v>106388707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8"/>
      <c r="M6" s="41">
        <v>0</v>
      </c>
      <c r="N6" s="49"/>
    </row>
    <row r="7" spans="1:16" s="1" customFormat="1" ht="20.25" customHeight="1">
      <c r="A7" s="18">
        <v>301</v>
      </c>
      <c r="B7" s="42" t="s">
        <v>203</v>
      </c>
      <c r="C7" s="43">
        <v>34830793</v>
      </c>
      <c r="D7" s="43">
        <v>34830793</v>
      </c>
      <c r="E7" s="43">
        <v>34830793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20.25" customHeight="1">
      <c r="A8" s="20">
        <v>30101</v>
      </c>
      <c r="B8" s="44" t="s">
        <v>254</v>
      </c>
      <c r="C8" s="41">
        <v>5065387</v>
      </c>
      <c r="D8" s="41">
        <v>5065387</v>
      </c>
      <c r="E8" s="41">
        <v>5065387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20.25" customHeight="1">
      <c r="A9" s="20">
        <v>30102</v>
      </c>
      <c r="B9" s="44" t="s">
        <v>255</v>
      </c>
      <c r="C9" s="41">
        <v>4649311</v>
      </c>
      <c r="D9" s="41">
        <v>4649311</v>
      </c>
      <c r="E9" s="41">
        <v>4649311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20.25" customHeight="1">
      <c r="A10" s="20">
        <v>30103</v>
      </c>
      <c r="B10" s="44" t="s">
        <v>256</v>
      </c>
      <c r="C10" s="41">
        <v>10054870</v>
      </c>
      <c r="D10" s="41">
        <v>10054870</v>
      </c>
      <c r="E10" s="41">
        <v>10054870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20.25" customHeight="1">
      <c r="A11" s="20">
        <v>30106</v>
      </c>
      <c r="B11" s="44" t="s">
        <v>257</v>
      </c>
      <c r="C11" s="41">
        <v>2450000</v>
      </c>
      <c r="D11" s="41">
        <v>2450000</v>
      </c>
      <c r="E11" s="41">
        <v>2450000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20.25" customHeight="1">
      <c r="A12" s="20">
        <v>30107</v>
      </c>
      <c r="B12" s="44" t="s">
        <v>258</v>
      </c>
      <c r="C12" s="41">
        <v>1600000</v>
      </c>
      <c r="D12" s="41">
        <v>1600000</v>
      </c>
      <c r="E12" s="41">
        <v>1600000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30.75" customHeight="1">
      <c r="A13" s="20">
        <v>30108</v>
      </c>
      <c r="B13" s="44" t="s">
        <v>259</v>
      </c>
      <c r="C13" s="41">
        <v>2954216</v>
      </c>
      <c r="D13" s="41">
        <v>2954216</v>
      </c>
      <c r="E13" s="41">
        <v>2954216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20.25" customHeight="1">
      <c r="A14" s="20">
        <v>30109</v>
      </c>
      <c r="B14" s="44" t="s">
        <v>260</v>
      </c>
      <c r="C14" s="41">
        <v>973624</v>
      </c>
      <c r="D14" s="41">
        <v>973624</v>
      </c>
      <c r="E14" s="41">
        <v>973624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20.25" customHeight="1">
      <c r="A15" s="20">
        <v>30110</v>
      </c>
      <c r="B15" s="44" t="s">
        <v>261</v>
      </c>
      <c r="C15" s="41">
        <v>404833</v>
      </c>
      <c r="D15" s="41">
        <v>404833</v>
      </c>
      <c r="E15" s="41">
        <v>404833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20.25" customHeight="1">
      <c r="A16" s="20">
        <v>30111</v>
      </c>
      <c r="B16" s="44" t="s">
        <v>262</v>
      </c>
      <c r="C16" s="41">
        <v>639675</v>
      </c>
      <c r="D16" s="41">
        <v>639675</v>
      </c>
      <c r="E16" s="41">
        <v>639675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20.25" customHeight="1">
      <c r="A17" s="20">
        <v>30112</v>
      </c>
      <c r="B17" s="44" t="s">
        <v>263</v>
      </c>
      <c r="C17" s="41">
        <v>100000</v>
      </c>
      <c r="D17" s="41">
        <v>100000</v>
      </c>
      <c r="E17" s="41">
        <v>100000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20.25" customHeight="1">
      <c r="A18" s="20">
        <v>30113</v>
      </c>
      <c r="B18" s="44" t="s">
        <v>264</v>
      </c>
      <c r="C18" s="41">
        <v>1669300</v>
      </c>
      <c r="D18" s="41">
        <v>1669300</v>
      </c>
      <c r="E18" s="41">
        <v>1669300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20.25" customHeight="1">
      <c r="A19" s="20">
        <v>30114</v>
      </c>
      <c r="B19" s="44" t="s">
        <v>265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20.25" customHeight="1">
      <c r="A20" s="20">
        <v>30199</v>
      </c>
      <c r="B20" s="44" t="s">
        <v>266</v>
      </c>
      <c r="C20" s="41">
        <v>4269577</v>
      </c>
      <c r="D20" s="41">
        <v>4269577</v>
      </c>
      <c r="E20" s="41">
        <v>4269577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20.25" customHeight="1">
      <c r="A21" s="18">
        <v>302</v>
      </c>
      <c r="B21" s="18" t="s">
        <v>204</v>
      </c>
      <c r="C21" s="43">
        <v>12900000</v>
      </c>
      <c r="D21" s="43">
        <v>12900000</v>
      </c>
      <c r="E21" s="43">
        <v>12900000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20.25" customHeight="1">
      <c r="A22" s="45">
        <v>30201</v>
      </c>
      <c r="B22" s="44" t="s">
        <v>267</v>
      </c>
      <c r="C22" s="41">
        <v>3400000</v>
      </c>
      <c r="D22" s="41">
        <v>3400000</v>
      </c>
      <c r="E22" s="41">
        <v>3400000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20.25" customHeight="1">
      <c r="A23" s="45">
        <v>30202</v>
      </c>
      <c r="B23" s="44" t="s">
        <v>268</v>
      </c>
      <c r="C23" s="41">
        <v>500000</v>
      </c>
      <c r="D23" s="41">
        <v>500000</v>
      </c>
      <c r="E23" s="41">
        <v>500000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20.25" customHeight="1">
      <c r="A24" s="45">
        <v>30203</v>
      </c>
      <c r="B24" s="44" t="s">
        <v>269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20.25" customHeight="1">
      <c r="A25" s="45">
        <v>30204</v>
      </c>
      <c r="B25" s="44" t="s">
        <v>270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20.25" customHeight="1">
      <c r="A26" s="45">
        <v>30205</v>
      </c>
      <c r="B26" s="44" t="s">
        <v>271</v>
      </c>
      <c r="C26" s="41">
        <v>50000</v>
      </c>
      <c r="D26" s="41">
        <v>50000</v>
      </c>
      <c r="E26" s="41">
        <v>50000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20.25" customHeight="1">
      <c r="A27" s="45">
        <v>30206</v>
      </c>
      <c r="B27" s="44" t="s">
        <v>272</v>
      </c>
      <c r="C27" s="41">
        <v>200000</v>
      </c>
      <c r="D27" s="41">
        <v>200000</v>
      </c>
      <c r="E27" s="41">
        <v>200000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20.25" customHeight="1">
      <c r="A28" s="45">
        <v>30207</v>
      </c>
      <c r="B28" s="44" t="s">
        <v>273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20.25" customHeight="1">
      <c r="A29" s="45">
        <v>30208</v>
      </c>
      <c r="B29" s="44" t="s">
        <v>274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20.25" customHeight="1">
      <c r="A30" s="45">
        <v>30209</v>
      </c>
      <c r="B30" s="44" t="s">
        <v>275</v>
      </c>
      <c r="C30" s="41">
        <v>800000</v>
      </c>
      <c r="D30" s="41">
        <v>800000</v>
      </c>
      <c r="E30" s="41">
        <v>800000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20.25" customHeight="1">
      <c r="A31" s="45">
        <v>30211</v>
      </c>
      <c r="B31" s="44" t="s">
        <v>276</v>
      </c>
      <c r="C31" s="41">
        <v>50000</v>
      </c>
      <c r="D31" s="41">
        <v>50000</v>
      </c>
      <c r="E31" s="41">
        <v>50000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20.25" customHeight="1">
      <c r="A32" s="45">
        <v>30212</v>
      </c>
      <c r="B32" s="23" t="s">
        <v>277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20.25" customHeight="1">
      <c r="A33" s="45">
        <v>30213</v>
      </c>
      <c r="B33" s="44" t="s">
        <v>278</v>
      </c>
      <c r="C33" s="41">
        <v>900000</v>
      </c>
      <c r="D33" s="41">
        <v>900000</v>
      </c>
      <c r="E33" s="41">
        <v>900000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20.25" customHeight="1">
      <c r="A34" s="45">
        <v>30214</v>
      </c>
      <c r="B34" s="44" t="s">
        <v>279</v>
      </c>
      <c r="C34" s="41">
        <v>20000</v>
      </c>
      <c r="D34" s="41">
        <v>20000</v>
      </c>
      <c r="E34" s="41">
        <v>20000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20.25" customHeight="1">
      <c r="A35" s="45">
        <v>30215</v>
      </c>
      <c r="B35" s="44" t="s">
        <v>280</v>
      </c>
      <c r="C35" s="41">
        <v>80000</v>
      </c>
      <c r="D35" s="41">
        <v>80000</v>
      </c>
      <c r="E35" s="41">
        <v>80000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20.25" customHeight="1">
      <c r="A36" s="45">
        <v>30216</v>
      </c>
      <c r="B36" s="44" t="s">
        <v>281</v>
      </c>
      <c r="C36" s="41">
        <v>350000</v>
      </c>
      <c r="D36" s="41">
        <v>350000</v>
      </c>
      <c r="E36" s="41">
        <v>350000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20.25" customHeight="1">
      <c r="A37" s="45">
        <v>30217</v>
      </c>
      <c r="B37" s="44" t="s">
        <v>282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20.25" customHeight="1">
      <c r="A38" s="45">
        <v>30218</v>
      </c>
      <c r="B38" s="44" t="s">
        <v>283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20.25" customHeight="1">
      <c r="A39" s="45">
        <v>30224</v>
      </c>
      <c r="B39" s="44" t="s">
        <v>284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20.25" customHeight="1">
      <c r="A40" s="45">
        <v>30225</v>
      </c>
      <c r="B40" s="44" t="s">
        <v>285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20.25" customHeight="1">
      <c r="A41" s="45">
        <v>30226</v>
      </c>
      <c r="B41" s="44" t="s">
        <v>286</v>
      </c>
      <c r="C41" s="41">
        <v>1200000</v>
      </c>
      <c r="D41" s="41">
        <v>1200000</v>
      </c>
      <c r="E41" s="41">
        <v>1200000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20.25" customHeight="1">
      <c r="A42" s="45">
        <v>30227</v>
      </c>
      <c r="B42" s="44" t="s">
        <v>287</v>
      </c>
      <c r="C42" s="41">
        <v>800000</v>
      </c>
      <c r="D42" s="41">
        <v>800000</v>
      </c>
      <c r="E42" s="41">
        <v>800000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20.25" customHeight="1">
      <c r="A43" s="45">
        <v>30228</v>
      </c>
      <c r="B43" s="44" t="s">
        <v>288</v>
      </c>
      <c r="C43" s="41">
        <v>1200000</v>
      </c>
      <c r="D43" s="41">
        <v>1200000</v>
      </c>
      <c r="E43" s="41">
        <v>1200000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20.25" customHeight="1">
      <c r="A44" s="45">
        <v>30229</v>
      </c>
      <c r="B44" s="44" t="s">
        <v>289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20.25" customHeight="1">
      <c r="A45" s="45">
        <v>30231</v>
      </c>
      <c r="B45" s="44" t="s">
        <v>290</v>
      </c>
      <c r="C45" s="41">
        <v>100000</v>
      </c>
      <c r="D45" s="41">
        <v>100000</v>
      </c>
      <c r="E45" s="41">
        <v>100000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20.25" customHeight="1">
      <c r="A46" s="45">
        <v>30239</v>
      </c>
      <c r="B46" s="44" t="s">
        <v>291</v>
      </c>
      <c r="C46" s="41">
        <v>50000</v>
      </c>
      <c r="D46" s="41">
        <v>50000</v>
      </c>
      <c r="E46" s="41">
        <v>50000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20.25" customHeight="1">
      <c r="A47" s="45">
        <v>30240</v>
      </c>
      <c r="B47" s="44" t="s">
        <v>292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20.25" customHeight="1">
      <c r="A48" s="45">
        <v>30299</v>
      </c>
      <c r="B48" s="44" t="s">
        <v>293</v>
      </c>
      <c r="C48" s="41">
        <v>3200000</v>
      </c>
      <c r="D48" s="41">
        <v>3200000</v>
      </c>
      <c r="E48" s="41">
        <v>3200000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20.25" customHeight="1">
      <c r="A49" s="18">
        <v>303</v>
      </c>
      <c r="B49" s="22" t="s">
        <v>205</v>
      </c>
      <c r="C49" s="43">
        <v>6317914</v>
      </c>
      <c r="D49" s="43">
        <v>6317914</v>
      </c>
      <c r="E49" s="43">
        <v>6317914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20.25" customHeight="1">
      <c r="A50" s="20">
        <v>30301</v>
      </c>
      <c r="B50" s="44" t="s">
        <v>294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20.25" customHeight="1">
      <c r="A51" s="20">
        <v>30302</v>
      </c>
      <c r="B51" s="44" t="s">
        <v>295</v>
      </c>
      <c r="C51" s="41">
        <v>9600</v>
      </c>
      <c r="D51" s="41">
        <v>9600</v>
      </c>
      <c r="E51" s="41">
        <v>9600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20.25" customHeight="1">
      <c r="A52" s="20">
        <v>30303</v>
      </c>
      <c r="B52" s="44" t="s">
        <v>296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20.25" customHeight="1">
      <c r="A53" s="20">
        <v>30304</v>
      </c>
      <c r="B53" s="44" t="s">
        <v>297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20.25" customHeight="1">
      <c r="A54" s="20">
        <v>30305</v>
      </c>
      <c r="B54" s="44" t="s">
        <v>298</v>
      </c>
      <c r="C54" s="41">
        <v>75996</v>
      </c>
      <c r="D54" s="41">
        <v>75996</v>
      </c>
      <c r="E54" s="41">
        <v>75996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20.25" customHeight="1">
      <c r="A55" s="20">
        <v>30306</v>
      </c>
      <c r="B55" s="44" t="s">
        <v>299</v>
      </c>
      <c r="C55" s="41">
        <v>1000000</v>
      </c>
      <c r="D55" s="41">
        <v>1000000</v>
      </c>
      <c r="E55" s="41">
        <v>1000000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20.25" customHeight="1">
      <c r="A56" s="20">
        <v>30307</v>
      </c>
      <c r="B56" s="44" t="s">
        <v>300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20.25" customHeight="1">
      <c r="A57" s="20">
        <v>30308</v>
      </c>
      <c r="B57" s="44" t="s">
        <v>301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20.25" customHeight="1">
      <c r="A58" s="20">
        <v>30309</v>
      </c>
      <c r="B58" s="44" t="s">
        <v>302</v>
      </c>
      <c r="C58" s="41">
        <v>2310560</v>
      </c>
      <c r="D58" s="41">
        <v>2310560</v>
      </c>
      <c r="E58" s="41">
        <v>2310560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20.25" customHeight="1">
      <c r="A59" s="20">
        <v>30310</v>
      </c>
      <c r="B59" s="44" t="s">
        <v>303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20.25" customHeight="1">
      <c r="A60" s="20">
        <v>30399</v>
      </c>
      <c r="B60" s="44" t="s">
        <v>304</v>
      </c>
      <c r="C60" s="41">
        <v>2921758</v>
      </c>
      <c r="D60" s="41">
        <v>2921758</v>
      </c>
      <c r="E60" s="41">
        <v>2921758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6" s="1" customFormat="1" ht="21" customHeight="1">
      <c r="A61" s="18">
        <v>307</v>
      </c>
      <c r="B61" s="18" t="s">
        <v>365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pans="1:13" s="1" customFormat="1" ht="21" customHeight="1">
      <c r="A62" s="20">
        <v>30701</v>
      </c>
      <c r="B62" s="44" t="s">
        <v>366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44" t="s">
        <v>367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44" t="s">
        <v>368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44" t="s">
        <v>369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370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44" t="s">
        <v>306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44" t="s">
        <v>307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44" t="s">
        <v>308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44" t="s">
        <v>309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44" t="s">
        <v>310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44" t="s">
        <v>311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44" t="s">
        <v>312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44" t="s">
        <v>317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44" t="s">
        <v>318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44" t="s">
        <v>319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44" t="s">
        <v>320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44" t="s">
        <v>371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305</v>
      </c>
      <c r="C79" s="50">
        <v>23340000</v>
      </c>
      <c r="D79" s="50">
        <v>23340000</v>
      </c>
      <c r="E79" s="50">
        <v>23340000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44" t="s">
        <v>306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44" t="s">
        <v>307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44" t="s">
        <v>308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44" t="s">
        <v>309</v>
      </c>
      <c r="C83" s="19">
        <v>23340000</v>
      </c>
      <c r="D83" s="19">
        <v>23340000</v>
      </c>
      <c r="E83" s="17">
        <v>23340000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44" t="s">
        <v>310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44" t="s">
        <v>311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44" t="s">
        <v>312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44" t="s">
        <v>313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44" t="s">
        <v>314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44" t="s">
        <v>315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44" t="s">
        <v>316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44" t="s">
        <v>317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44" t="s">
        <v>318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44" t="s">
        <v>319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44" t="s">
        <v>320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44" t="s">
        <v>321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372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44" t="s">
        <v>373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44" t="s">
        <v>374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375</v>
      </c>
      <c r="C99" s="50">
        <v>800000</v>
      </c>
      <c r="D99" s="50">
        <v>800000</v>
      </c>
      <c r="E99" s="50">
        <v>800000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44" t="s">
        <v>373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44" t="s">
        <v>376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44" t="s">
        <v>377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44" t="s">
        <v>378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44" t="s">
        <v>374</v>
      </c>
      <c r="C104" s="19">
        <v>800000</v>
      </c>
      <c r="D104" s="19">
        <v>800000</v>
      </c>
      <c r="E104" s="17">
        <v>800000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379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44" t="s">
        <v>380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44" t="s">
        <v>381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382</v>
      </c>
      <c r="C108" s="50">
        <f>SUM(C109:C112)</f>
        <v>28200000</v>
      </c>
      <c r="D108" s="50">
        <f>SUM(D109:D112)</f>
        <v>28200000</v>
      </c>
      <c r="E108" s="50">
        <f>SUM(E109:E112)</f>
        <v>28200000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44" t="s">
        <v>383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44" t="s">
        <v>384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7.75" customHeight="1">
      <c r="A111" s="20">
        <v>39908</v>
      </c>
      <c r="B111" s="44" t="s">
        <v>385</v>
      </c>
      <c r="C111" s="19">
        <v>23200000</v>
      </c>
      <c r="D111" s="19">
        <v>23200000</v>
      </c>
      <c r="E111" s="19">
        <v>23200000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44" t="s">
        <v>386</v>
      </c>
      <c r="C112" s="19">
        <v>5000000</v>
      </c>
      <c r="D112" s="19">
        <v>5000000</v>
      </c>
      <c r="E112" s="19">
        <v>5000000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  <row r="113" spans="4:13" ht="12.75" customHeight="1">
      <c r="D113" s="51"/>
      <c r="E113" s="51"/>
      <c r="F113" s="52"/>
      <c r="G113" s="30"/>
      <c r="I113" s="51"/>
      <c r="K113" s="51"/>
      <c r="L113" s="52"/>
      <c r="M113" s="52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C75" sqref="C75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387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388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362</v>
      </c>
      <c r="N3" s="28"/>
      <c r="O3" s="26"/>
      <c r="P3" s="26"/>
      <c r="Q3" s="26"/>
      <c r="R3" s="26"/>
      <c r="S3" s="26"/>
    </row>
    <row r="4" spans="1:19" ht="24.75" customHeight="1">
      <c r="A4" s="10" t="s">
        <v>252</v>
      </c>
      <c r="B4" s="11" t="s">
        <v>253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363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364</v>
      </c>
      <c r="G5" s="14" t="s">
        <v>52</v>
      </c>
      <c r="H5" s="14" t="s">
        <v>54</v>
      </c>
      <c r="I5" s="14" t="s">
        <v>389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106388707</v>
      </c>
      <c r="D6" s="17">
        <v>106388707</v>
      </c>
      <c r="E6" s="17">
        <v>106388707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324</v>
      </c>
      <c r="C7" s="19">
        <v>33230793</v>
      </c>
      <c r="D7" s="19">
        <v>33230793</v>
      </c>
      <c r="E7" s="19">
        <v>33230793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325</v>
      </c>
      <c r="C8" s="19">
        <v>19769568</v>
      </c>
      <c r="D8" s="19">
        <v>19769568</v>
      </c>
      <c r="E8" s="19">
        <v>19769568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326</v>
      </c>
      <c r="C9" s="19">
        <v>5072348</v>
      </c>
      <c r="D9" s="19">
        <v>5072348</v>
      </c>
      <c r="E9" s="19">
        <v>5072348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327</v>
      </c>
      <c r="C10" s="19">
        <v>1669300</v>
      </c>
      <c r="D10" s="19">
        <v>1669300</v>
      </c>
      <c r="E10" s="19">
        <v>1669300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266</v>
      </c>
      <c r="C11" s="19">
        <v>6719577</v>
      </c>
      <c r="D11" s="19">
        <v>6719577</v>
      </c>
      <c r="E11" s="19">
        <v>6719577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328</v>
      </c>
      <c r="C12" s="19">
        <v>12900000</v>
      </c>
      <c r="D12" s="19">
        <v>12900000</v>
      </c>
      <c r="E12" s="19">
        <v>12900000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329</v>
      </c>
      <c r="C13" s="19">
        <v>6270000</v>
      </c>
      <c r="D13" s="19">
        <v>6270000</v>
      </c>
      <c r="E13" s="19">
        <v>6270000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280</v>
      </c>
      <c r="C14" s="19">
        <v>80000</v>
      </c>
      <c r="D14" s="19">
        <v>80000</v>
      </c>
      <c r="E14" s="19">
        <v>80000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281</v>
      </c>
      <c r="C15" s="19">
        <v>350000</v>
      </c>
      <c r="D15" s="19">
        <v>350000</v>
      </c>
      <c r="E15" s="19">
        <v>350000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330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287</v>
      </c>
      <c r="C17" s="19">
        <v>2000000</v>
      </c>
      <c r="D17" s="19">
        <v>2000000</v>
      </c>
      <c r="E17" s="19">
        <v>2000000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282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331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290</v>
      </c>
      <c r="C20" s="19">
        <v>100000</v>
      </c>
      <c r="D20" s="19">
        <v>100000</v>
      </c>
      <c r="E20" s="19">
        <v>100000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332</v>
      </c>
      <c r="C21" s="19">
        <v>900000</v>
      </c>
      <c r="D21" s="19">
        <v>900000</v>
      </c>
      <c r="E21" s="19">
        <v>900000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293</v>
      </c>
      <c r="C22" s="19">
        <v>3200000</v>
      </c>
      <c r="D22" s="19">
        <v>3200000</v>
      </c>
      <c r="E22" s="19">
        <v>3200000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333</v>
      </c>
      <c r="C23" s="19">
        <v>23340000</v>
      </c>
      <c r="D23" s="19">
        <v>23340000</v>
      </c>
      <c r="E23" s="19">
        <v>23340000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306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309</v>
      </c>
      <c r="C25" s="19">
        <v>23340000</v>
      </c>
      <c r="D25" s="19">
        <v>23340000</v>
      </c>
      <c r="E25" s="19">
        <v>23340000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317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334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335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310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321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390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306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309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317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335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310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321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336</v>
      </c>
      <c r="C38" s="19">
        <v>1600000</v>
      </c>
      <c r="D38" s="19">
        <v>1600000</v>
      </c>
      <c r="E38" s="19">
        <v>1600000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337</v>
      </c>
      <c r="C39" s="19">
        <v>1600000</v>
      </c>
      <c r="D39" s="19">
        <v>1600000</v>
      </c>
      <c r="E39" s="19">
        <v>1600000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338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339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340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341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391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375</v>
      </c>
      <c r="C45" s="19">
        <v>800000</v>
      </c>
      <c r="D45" s="19">
        <v>800000</v>
      </c>
      <c r="E45" s="19">
        <v>800000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377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378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374</v>
      </c>
      <c r="C48" s="19">
        <v>800000</v>
      </c>
      <c r="D48" s="19">
        <v>800000</v>
      </c>
      <c r="E48" s="19">
        <v>800000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392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393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394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205</v>
      </c>
      <c r="C52" s="19">
        <v>6317914</v>
      </c>
      <c r="D52" s="19">
        <v>6317914</v>
      </c>
      <c r="E52" s="19">
        <v>6317914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342</v>
      </c>
      <c r="C53" s="19">
        <v>3386556</v>
      </c>
      <c r="D53" s="19">
        <v>3386556</v>
      </c>
      <c r="E53" s="19">
        <v>3386556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301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303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343</v>
      </c>
      <c r="C56" s="19">
        <v>9600</v>
      </c>
      <c r="D56" s="19">
        <v>9600</v>
      </c>
      <c r="E56" s="19">
        <v>9600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344</v>
      </c>
      <c r="C57" s="19">
        <v>2921758</v>
      </c>
      <c r="D57" s="19">
        <v>2921758</v>
      </c>
      <c r="E57" s="19">
        <v>2921758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379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380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381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365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366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367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368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369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395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396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397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178</v>
      </c>
      <c r="C69" s="19">
        <v>23200000</v>
      </c>
      <c r="D69" s="19">
        <v>23200000</v>
      </c>
      <c r="E69" s="19">
        <v>23200000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398</v>
      </c>
      <c r="C70" s="19">
        <v>23200000</v>
      </c>
      <c r="D70" s="19">
        <v>23200000</v>
      </c>
      <c r="E70" s="19">
        <v>23200000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399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400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401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402</v>
      </c>
      <c r="C74" s="19">
        <v>5000000</v>
      </c>
      <c r="D74" s="19">
        <v>5000000</v>
      </c>
      <c r="E74" s="19">
        <v>5000000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403</v>
      </c>
      <c r="C75" s="19">
        <v>5000000</v>
      </c>
      <c r="D75" s="19">
        <v>5000000</v>
      </c>
      <c r="E75" s="19">
        <v>5000000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404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382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383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384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385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386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93" customFormat="1" ht="19.5" customHeight="1">
      <c r="A1" s="85"/>
      <c r="B1" s="194"/>
      <c r="N1" s="159" t="s">
        <v>40</v>
      </c>
      <c r="O1" s="159"/>
    </row>
    <row r="2" spans="1:15" s="193" customFormat="1" ht="19.5" customHeight="1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193" customFormat="1" ht="19.5" customHeight="1">
      <c r="A3" s="196" t="s">
        <v>2</v>
      </c>
      <c r="B3" s="197"/>
      <c r="C3" s="198"/>
      <c r="D3" s="199"/>
      <c r="E3" s="199"/>
      <c r="F3" s="199"/>
      <c r="G3" s="199"/>
      <c r="H3" s="199"/>
      <c r="I3" s="199"/>
      <c r="J3" s="199"/>
      <c r="K3" s="199"/>
      <c r="L3" s="199"/>
      <c r="N3" s="208"/>
      <c r="O3" s="208" t="s">
        <v>3</v>
      </c>
    </row>
    <row r="4" spans="1:15" ht="27" customHeight="1">
      <c r="A4" s="200" t="s">
        <v>42</v>
      </c>
      <c r="B4" s="200" t="s">
        <v>43</v>
      </c>
      <c r="C4" s="201" t="s">
        <v>44</v>
      </c>
      <c r="D4" s="115" t="s">
        <v>45</v>
      </c>
      <c r="E4" s="115"/>
      <c r="F4" s="115"/>
      <c r="G4" s="115"/>
      <c r="H4" s="115"/>
      <c r="I4" s="115"/>
      <c r="J4" s="115"/>
      <c r="K4" s="115"/>
      <c r="L4" s="115" t="s">
        <v>46</v>
      </c>
      <c r="M4" s="115" t="s">
        <v>47</v>
      </c>
      <c r="N4" s="115" t="s">
        <v>48</v>
      </c>
      <c r="O4" s="143" t="s">
        <v>36</v>
      </c>
    </row>
    <row r="5" spans="1:15" ht="46.5" customHeight="1">
      <c r="A5" s="202"/>
      <c r="B5" s="202"/>
      <c r="C5" s="203"/>
      <c r="D5" s="145" t="s">
        <v>49</v>
      </c>
      <c r="E5" s="145" t="s">
        <v>50</v>
      </c>
      <c r="F5" s="145" t="s">
        <v>51</v>
      </c>
      <c r="G5" s="145" t="s">
        <v>52</v>
      </c>
      <c r="H5" s="145" t="s">
        <v>53</v>
      </c>
      <c r="I5" s="145" t="s">
        <v>54</v>
      </c>
      <c r="J5" s="145" t="s">
        <v>55</v>
      </c>
      <c r="K5" s="145" t="s">
        <v>56</v>
      </c>
      <c r="L5" s="115"/>
      <c r="M5" s="115"/>
      <c r="N5" s="115"/>
      <c r="O5" s="117"/>
    </row>
    <row r="6" spans="1:17" s="1" customFormat="1" ht="19.5" customHeight="1">
      <c r="A6" s="204"/>
      <c r="B6" s="205" t="s">
        <v>57</v>
      </c>
      <c r="C6" s="206">
        <v>106388707</v>
      </c>
      <c r="D6" s="207">
        <v>106388707</v>
      </c>
      <c r="E6" s="207">
        <v>106388707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6">
        <v>0</v>
      </c>
      <c r="N6" s="207">
        <v>0</v>
      </c>
      <c r="O6" s="209">
        <v>0</v>
      </c>
      <c r="Q6" s="52"/>
    </row>
    <row r="7" spans="1:17" ht="19.5" customHeight="1">
      <c r="A7" s="204">
        <v>2129999</v>
      </c>
      <c r="B7" s="205" t="s">
        <v>58</v>
      </c>
      <c r="C7" s="206">
        <v>10000000</v>
      </c>
      <c r="D7" s="207">
        <v>10000000</v>
      </c>
      <c r="E7" s="207">
        <v>10000000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6">
        <v>0</v>
      </c>
      <c r="N7" s="207">
        <v>0</v>
      </c>
      <c r="O7" s="209">
        <v>0</v>
      </c>
      <c r="P7" s="85"/>
      <c r="Q7" s="85"/>
    </row>
    <row r="8" spans="1:17" ht="19.5" customHeight="1">
      <c r="A8" s="204">
        <v>2130399</v>
      </c>
      <c r="B8" s="205" t="s">
        <v>59</v>
      </c>
      <c r="C8" s="206">
        <v>3000000</v>
      </c>
      <c r="D8" s="207">
        <v>3000000</v>
      </c>
      <c r="E8" s="207">
        <v>3000000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6">
        <v>0</v>
      </c>
      <c r="N8" s="207">
        <v>0</v>
      </c>
      <c r="O8" s="209">
        <v>0</v>
      </c>
      <c r="P8" s="52"/>
      <c r="Q8" s="52"/>
    </row>
    <row r="9" spans="1:17" ht="19.5" customHeight="1">
      <c r="A9" s="204">
        <v>2070109</v>
      </c>
      <c r="B9" s="205" t="s">
        <v>60</v>
      </c>
      <c r="C9" s="206">
        <v>400000</v>
      </c>
      <c r="D9" s="207">
        <v>400000</v>
      </c>
      <c r="E9" s="207">
        <v>400000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6">
        <v>0</v>
      </c>
      <c r="N9" s="207">
        <v>0</v>
      </c>
      <c r="O9" s="209">
        <v>0</v>
      </c>
      <c r="P9" s="52"/>
      <c r="Q9" s="52"/>
    </row>
    <row r="10" spans="1:16" ht="19.5" customHeight="1">
      <c r="A10" s="204">
        <v>2039901</v>
      </c>
      <c r="B10" s="205" t="s">
        <v>61</v>
      </c>
      <c r="C10" s="206">
        <v>5000000</v>
      </c>
      <c r="D10" s="207">
        <v>5000000</v>
      </c>
      <c r="E10" s="207">
        <v>5000000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6">
        <v>0</v>
      </c>
      <c r="N10" s="207">
        <v>0</v>
      </c>
      <c r="O10" s="209">
        <v>0</v>
      </c>
      <c r="P10" s="52"/>
    </row>
    <row r="11" spans="1:16" ht="19.5" customHeight="1">
      <c r="A11" s="204">
        <v>2120199</v>
      </c>
      <c r="B11" s="205" t="s">
        <v>62</v>
      </c>
      <c r="C11" s="206">
        <v>14200000</v>
      </c>
      <c r="D11" s="207">
        <v>14200000</v>
      </c>
      <c r="E11" s="207">
        <v>14200000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6">
        <v>0</v>
      </c>
      <c r="N11" s="207">
        <v>0</v>
      </c>
      <c r="O11" s="209">
        <v>0</v>
      </c>
      <c r="P11" s="52"/>
    </row>
    <row r="12" spans="1:15" ht="19.5" customHeight="1">
      <c r="A12" s="204">
        <v>2013101</v>
      </c>
      <c r="B12" s="205" t="s">
        <v>63</v>
      </c>
      <c r="C12" s="206">
        <v>600000</v>
      </c>
      <c r="D12" s="207">
        <v>600000</v>
      </c>
      <c r="E12" s="207">
        <v>600000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6">
        <v>0</v>
      </c>
      <c r="N12" s="207">
        <v>0</v>
      </c>
      <c r="O12" s="209">
        <v>0</v>
      </c>
    </row>
    <row r="13" spans="1:15" ht="19.5" customHeight="1">
      <c r="A13" s="204">
        <v>2120807</v>
      </c>
      <c r="B13" s="205" t="s">
        <v>64</v>
      </c>
      <c r="C13" s="206">
        <v>800000</v>
      </c>
      <c r="D13" s="207">
        <v>800000</v>
      </c>
      <c r="E13" s="207">
        <v>800000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6">
        <v>0</v>
      </c>
      <c r="N13" s="207">
        <v>0</v>
      </c>
      <c r="O13" s="209">
        <v>0</v>
      </c>
    </row>
    <row r="14" spans="1:15" ht="19.5" customHeight="1">
      <c r="A14" s="204">
        <v>2050199</v>
      </c>
      <c r="B14" s="205" t="s">
        <v>65</v>
      </c>
      <c r="C14" s="206">
        <v>800000</v>
      </c>
      <c r="D14" s="207">
        <v>800000</v>
      </c>
      <c r="E14" s="207">
        <v>800000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6">
        <v>0</v>
      </c>
      <c r="N14" s="207">
        <v>0</v>
      </c>
      <c r="O14" s="209">
        <v>0</v>
      </c>
    </row>
    <row r="15" spans="1:15" ht="19.5" customHeight="1">
      <c r="A15" s="204">
        <v>2081002</v>
      </c>
      <c r="B15" s="205" t="s">
        <v>66</v>
      </c>
      <c r="C15" s="206">
        <v>400000</v>
      </c>
      <c r="D15" s="207">
        <v>400000</v>
      </c>
      <c r="E15" s="207">
        <v>400000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6">
        <v>0</v>
      </c>
      <c r="N15" s="207">
        <v>0</v>
      </c>
      <c r="O15" s="209">
        <v>0</v>
      </c>
    </row>
    <row r="16" spans="1:15" ht="19.5" customHeight="1">
      <c r="A16" s="204">
        <v>2082001</v>
      </c>
      <c r="B16" s="205" t="s">
        <v>67</v>
      </c>
      <c r="C16" s="206">
        <v>1000000</v>
      </c>
      <c r="D16" s="207">
        <v>1000000</v>
      </c>
      <c r="E16" s="207">
        <v>1000000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6">
        <v>0</v>
      </c>
      <c r="N16" s="207">
        <v>0</v>
      </c>
      <c r="O16" s="209">
        <v>0</v>
      </c>
    </row>
    <row r="17" spans="1:15" ht="19.5" customHeight="1">
      <c r="A17" s="204">
        <v>2300201</v>
      </c>
      <c r="B17" s="205" t="s">
        <v>68</v>
      </c>
      <c r="C17" s="206">
        <v>15300000</v>
      </c>
      <c r="D17" s="207">
        <v>15300000</v>
      </c>
      <c r="E17" s="207">
        <v>15300000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6">
        <v>0</v>
      </c>
      <c r="N17" s="207">
        <v>0</v>
      </c>
      <c r="O17" s="209">
        <v>0</v>
      </c>
    </row>
    <row r="18" spans="1:15" ht="19.5" customHeight="1">
      <c r="A18" s="204">
        <v>2070113</v>
      </c>
      <c r="B18" s="205" t="s">
        <v>69</v>
      </c>
      <c r="C18" s="206">
        <v>2100000</v>
      </c>
      <c r="D18" s="207">
        <v>2100000</v>
      </c>
      <c r="E18" s="207">
        <v>2100000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6">
        <v>0</v>
      </c>
      <c r="N18" s="207">
        <v>0</v>
      </c>
      <c r="O18" s="209">
        <v>0</v>
      </c>
    </row>
    <row r="19" spans="1:21" ht="19.5" customHeight="1">
      <c r="A19" s="204">
        <v>2049901</v>
      </c>
      <c r="B19" s="205" t="s">
        <v>70</v>
      </c>
      <c r="C19" s="206">
        <v>3900000</v>
      </c>
      <c r="D19" s="207">
        <v>3900000</v>
      </c>
      <c r="E19" s="207">
        <v>3900000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6">
        <v>0</v>
      </c>
      <c r="N19" s="207">
        <v>0</v>
      </c>
      <c r="O19" s="209">
        <v>0</v>
      </c>
      <c r="P19" s="52"/>
      <c r="Q19" s="52"/>
      <c r="R19" s="52"/>
      <c r="S19" s="52"/>
      <c r="T19" s="52"/>
      <c r="U19" s="52"/>
    </row>
    <row r="20" spans="1:21" ht="19.5" customHeight="1">
      <c r="A20" s="204">
        <v>2130199</v>
      </c>
      <c r="B20" s="205" t="s">
        <v>71</v>
      </c>
      <c r="C20" s="206">
        <v>800000</v>
      </c>
      <c r="D20" s="207">
        <v>800000</v>
      </c>
      <c r="E20" s="207">
        <v>800000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6">
        <v>0</v>
      </c>
      <c r="N20" s="207">
        <v>0</v>
      </c>
      <c r="O20" s="209">
        <v>0</v>
      </c>
      <c r="P20" s="52"/>
      <c r="Q20" s="52"/>
      <c r="R20" s="52"/>
      <c r="S20" s="52"/>
      <c r="T20" s="52"/>
      <c r="U20" s="52"/>
    </row>
    <row r="21" spans="1:15" ht="19.5" customHeight="1">
      <c r="A21" s="204">
        <v>2140104</v>
      </c>
      <c r="B21" s="205" t="s">
        <v>72</v>
      </c>
      <c r="C21" s="206">
        <v>1200000</v>
      </c>
      <c r="D21" s="207">
        <v>1200000</v>
      </c>
      <c r="E21" s="207">
        <v>1200000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6">
        <v>0</v>
      </c>
      <c r="N21" s="207">
        <v>0</v>
      </c>
      <c r="O21" s="209">
        <v>0</v>
      </c>
    </row>
    <row r="22" spans="1:15" ht="19.5" customHeight="1">
      <c r="A22" s="204">
        <v>2100199</v>
      </c>
      <c r="B22" s="205" t="s">
        <v>73</v>
      </c>
      <c r="C22" s="206">
        <v>240000</v>
      </c>
      <c r="D22" s="207">
        <v>240000</v>
      </c>
      <c r="E22" s="207">
        <v>240000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6">
        <v>0</v>
      </c>
      <c r="N22" s="207">
        <v>0</v>
      </c>
      <c r="O22" s="209">
        <v>0</v>
      </c>
    </row>
    <row r="23" spans="1:15" ht="19.5" customHeight="1">
      <c r="A23" s="204">
        <v>2010301</v>
      </c>
      <c r="B23" s="205" t="s">
        <v>63</v>
      </c>
      <c r="C23" s="206">
        <v>46648707</v>
      </c>
      <c r="D23" s="207">
        <v>46648707</v>
      </c>
      <c r="E23" s="207">
        <v>46648707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6">
        <v>0</v>
      </c>
      <c r="N23" s="207">
        <v>0</v>
      </c>
      <c r="O23" s="209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82"/>
      <c r="B1" s="63"/>
      <c r="C1" s="63"/>
      <c r="D1" s="63"/>
      <c r="E1" s="63"/>
      <c r="F1" s="63"/>
      <c r="G1" s="63"/>
      <c r="H1" s="63"/>
      <c r="I1" s="63"/>
      <c r="J1" s="64" t="s">
        <v>74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19.5" customHeight="1">
      <c r="A2" s="183" t="s">
        <v>75</v>
      </c>
      <c r="B2" s="183"/>
      <c r="C2" s="183"/>
      <c r="D2" s="183"/>
      <c r="E2" s="183"/>
      <c r="F2" s="183"/>
      <c r="G2" s="183"/>
      <c r="H2" s="183"/>
      <c r="I2" s="183"/>
      <c r="J2" s="18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9.5" customHeight="1">
      <c r="A3" s="184" t="s">
        <v>2</v>
      </c>
      <c r="B3" s="185"/>
      <c r="C3" s="185"/>
      <c r="D3" s="68"/>
      <c r="E3" s="68"/>
      <c r="F3" s="68"/>
      <c r="G3" s="68"/>
      <c r="H3" s="68"/>
      <c r="I3" s="68"/>
      <c r="J3" s="64" t="s">
        <v>76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21.75" customHeight="1">
      <c r="A4" s="186" t="s">
        <v>42</v>
      </c>
      <c r="B4" s="186"/>
      <c r="C4" s="186"/>
      <c r="D4" s="187" t="s">
        <v>77</v>
      </c>
      <c r="E4" s="187" t="s">
        <v>78</v>
      </c>
      <c r="F4" s="187" t="s">
        <v>79</v>
      </c>
      <c r="G4" s="187" t="s">
        <v>80</v>
      </c>
      <c r="H4" s="187" t="s">
        <v>81</v>
      </c>
      <c r="I4" s="187" t="s">
        <v>82</v>
      </c>
      <c r="J4" s="187" t="s">
        <v>83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21.75" customHeight="1">
      <c r="A5" s="187" t="s">
        <v>84</v>
      </c>
      <c r="B5" s="187" t="s">
        <v>85</v>
      </c>
      <c r="C5" s="187" t="s">
        <v>86</v>
      </c>
      <c r="D5" s="187"/>
      <c r="E5" s="187"/>
      <c r="F5" s="187"/>
      <c r="G5" s="187"/>
      <c r="H5" s="187"/>
      <c r="I5" s="187"/>
      <c r="J5" s="187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ht="21.75" customHeight="1">
      <c r="A6" s="187" t="s">
        <v>87</v>
      </c>
      <c r="B6" s="187" t="s">
        <v>87</v>
      </c>
      <c r="C6" s="187" t="s">
        <v>87</v>
      </c>
      <c r="D6" s="187" t="s">
        <v>87</v>
      </c>
      <c r="E6" s="188">
        <v>1</v>
      </c>
      <c r="F6" s="188">
        <v>2</v>
      </c>
      <c r="G6" s="188">
        <v>3</v>
      </c>
      <c r="H6" s="188">
        <v>4</v>
      </c>
      <c r="I6" s="188">
        <v>5</v>
      </c>
      <c r="J6" s="188">
        <v>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1" customFormat="1" ht="21.75" customHeight="1">
      <c r="A7" s="61"/>
      <c r="B7" s="61"/>
      <c r="C7" s="61"/>
      <c r="D7" s="189" t="s">
        <v>57</v>
      </c>
      <c r="E7" s="190">
        <v>106388707</v>
      </c>
      <c r="F7" s="191">
        <v>44748707</v>
      </c>
      <c r="G7" s="192">
        <v>61640000</v>
      </c>
      <c r="H7" s="192">
        <v>0</v>
      </c>
      <c r="I7" s="192">
        <v>0</v>
      </c>
      <c r="J7" s="190">
        <v>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44" ht="21.75" customHeight="1">
      <c r="A8" s="61" t="s">
        <v>88</v>
      </c>
      <c r="B8" s="61"/>
      <c r="C8" s="61"/>
      <c r="D8" s="189" t="s">
        <v>89</v>
      </c>
      <c r="E8" s="190">
        <v>47248707</v>
      </c>
      <c r="F8" s="191">
        <v>44748707</v>
      </c>
      <c r="G8" s="192">
        <v>2500000</v>
      </c>
      <c r="H8" s="192">
        <v>0</v>
      </c>
      <c r="I8" s="192">
        <v>0</v>
      </c>
      <c r="J8" s="190">
        <v>0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21.75" customHeight="1">
      <c r="A9" s="61" t="s">
        <v>90</v>
      </c>
      <c r="B9" s="61" t="s">
        <v>91</v>
      </c>
      <c r="C9" s="61"/>
      <c r="D9" s="189" t="s">
        <v>92</v>
      </c>
      <c r="E9" s="190">
        <v>46648707</v>
      </c>
      <c r="F9" s="191">
        <v>44748707</v>
      </c>
      <c r="G9" s="192">
        <v>1900000</v>
      </c>
      <c r="H9" s="192">
        <v>0</v>
      </c>
      <c r="I9" s="192">
        <v>0</v>
      </c>
      <c r="J9" s="190"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21.75" customHeight="1">
      <c r="A10" s="61" t="s">
        <v>93</v>
      </c>
      <c r="B10" s="61" t="s">
        <v>94</v>
      </c>
      <c r="C10" s="61" t="s">
        <v>95</v>
      </c>
      <c r="D10" s="189" t="s">
        <v>96</v>
      </c>
      <c r="E10" s="190">
        <v>46648707</v>
      </c>
      <c r="F10" s="191">
        <v>44748707</v>
      </c>
      <c r="G10" s="192">
        <v>1900000</v>
      </c>
      <c r="H10" s="192">
        <v>0</v>
      </c>
      <c r="I10" s="192">
        <v>0</v>
      </c>
      <c r="J10" s="190">
        <v>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21.75" customHeight="1">
      <c r="A11" s="61" t="s">
        <v>90</v>
      </c>
      <c r="B11" s="61" t="s">
        <v>97</v>
      </c>
      <c r="C11" s="61"/>
      <c r="D11" s="189" t="s">
        <v>98</v>
      </c>
      <c r="E11" s="190">
        <v>600000</v>
      </c>
      <c r="F11" s="191">
        <v>0</v>
      </c>
      <c r="G11" s="192">
        <v>600000</v>
      </c>
      <c r="H11" s="192">
        <v>0</v>
      </c>
      <c r="I11" s="192">
        <v>0</v>
      </c>
      <c r="J11" s="190">
        <v>0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21.75" customHeight="1">
      <c r="A12" s="61" t="s">
        <v>93</v>
      </c>
      <c r="B12" s="61" t="s">
        <v>99</v>
      </c>
      <c r="C12" s="61" t="s">
        <v>95</v>
      </c>
      <c r="D12" s="189" t="s">
        <v>96</v>
      </c>
      <c r="E12" s="190">
        <v>600000</v>
      </c>
      <c r="F12" s="191">
        <v>0</v>
      </c>
      <c r="G12" s="192">
        <v>600000</v>
      </c>
      <c r="H12" s="192">
        <v>0</v>
      </c>
      <c r="I12" s="192">
        <v>0</v>
      </c>
      <c r="J12" s="190">
        <v>0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1:44" ht="21.75" customHeight="1">
      <c r="A13" s="61" t="s">
        <v>100</v>
      </c>
      <c r="B13" s="61"/>
      <c r="C13" s="61"/>
      <c r="D13" s="189" t="s">
        <v>101</v>
      </c>
      <c r="E13" s="190">
        <v>5000000</v>
      </c>
      <c r="F13" s="191">
        <v>0</v>
      </c>
      <c r="G13" s="192">
        <v>5000000</v>
      </c>
      <c r="H13" s="192">
        <v>0</v>
      </c>
      <c r="I13" s="192">
        <v>0</v>
      </c>
      <c r="J13" s="190">
        <v>0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spans="1:44" ht="21.75" customHeight="1">
      <c r="A14" s="61" t="s">
        <v>102</v>
      </c>
      <c r="B14" s="61" t="s">
        <v>103</v>
      </c>
      <c r="C14" s="61"/>
      <c r="D14" s="189" t="s">
        <v>104</v>
      </c>
      <c r="E14" s="190">
        <v>5000000</v>
      </c>
      <c r="F14" s="191">
        <v>0</v>
      </c>
      <c r="G14" s="192">
        <v>5000000</v>
      </c>
      <c r="H14" s="192">
        <v>0</v>
      </c>
      <c r="I14" s="192">
        <v>0</v>
      </c>
      <c r="J14" s="190">
        <v>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</row>
    <row r="15" spans="1:10" ht="21.75" customHeight="1">
      <c r="A15" s="61" t="s">
        <v>105</v>
      </c>
      <c r="B15" s="61" t="s">
        <v>106</v>
      </c>
      <c r="C15" s="61" t="s">
        <v>95</v>
      </c>
      <c r="D15" s="189" t="s">
        <v>107</v>
      </c>
      <c r="E15" s="190">
        <v>5000000</v>
      </c>
      <c r="F15" s="191">
        <v>0</v>
      </c>
      <c r="G15" s="192">
        <v>5000000</v>
      </c>
      <c r="H15" s="192">
        <v>0</v>
      </c>
      <c r="I15" s="192">
        <v>0</v>
      </c>
      <c r="J15" s="190">
        <v>0</v>
      </c>
    </row>
    <row r="16" spans="1:10" ht="21.75" customHeight="1">
      <c r="A16" s="61" t="s">
        <v>108</v>
      </c>
      <c r="B16" s="61"/>
      <c r="C16" s="61"/>
      <c r="D16" s="189" t="s">
        <v>109</v>
      </c>
      <c r="E16" s="190">
        <v>3900000</v>
      </c>
      <c r="F16" s="191">
        <v>0</v>
      </c>
      <c r="G16" s="192">
        <v>3900000</v>
      </c>
      <c r="H16" s="192">
        <v>0</v>
      </c>
      <c r="I16" s="192">
        <v>0</v>
      </c>
      <c r="J16" s="190">
        <v>0</v>
      </c>
    </row>
    <row r="17" spans="1:10" ht="21.75" customHeight="1">
      <c r="A17" s="61" t="s">
        <v>110</v>
      </c>
      <c r="B17" s="61" t="s">
        <v>103</v>
      </c>
      <c r="C17" s="61"/>
      <c r="D17" s="189" t="s">
        <v>111</v>
      </c>
      <c r="E17" s="190">
        <v>3900000</v>
      </c>
      <c r="F17" s="191">
        <v>0</v>
      </c>
      <c r="G17" s="192">
        <v>3900000</v>
      </c>
      <c r="H17" s="192">
        <v>0</v>
      </c>
      <c r="I17" s="192">
        <v>0</v>
      </c>
      <c r="J17" s="190">
        <v>0</v>
      </c>
    </row>
    <row r="18" spans="1:10" ht="21.75" customHeight="1">
      <c r="A18" s="61" t="s">
        <v>112</v>
      </c>
      <c r="B18" s="61" t="s">
        <v>106</v>
      </c>
      <c r="C18" s="61" t="s">
        <v>95</v>
      </c>
      <c r="D18" s="189" t="s">
        <v>113</v>
      </c>
      <c r="E18" s="190">
        <v>3900000</v>
      </c>
      <c r="F18" s="191">
        <v>0</v>
      </c>
      <c r="G18" s="192">
        <v>3900000</v>
      </c>
      <c r="H18" s="192">
        <v>0</v>
      </c>
      <c r="I18" s="192">
        <v>0</v>
      </c>
      <c r="J18" s="190">
        <v>0</v>
      </c>
    </row>
    <row r="19" spans="1:10" ht="21.75" customHeight="1">
      <c r="A19" s="61" t="s">
        <v>114</v>
      </c>
      <c r="B19" s="61"/>
      <c r="C19" s="61"/>
      <c r="D19" s="189" t="s">
        <v>115</v>
      </c>
      <c r="E19" s="190">
        <v>800000</v>
      </c>
      <c r="F19" s="191">
        <v>0</v>
      </c>
      <c r="G19" s="192">
        <v>800000</v>
      </c>
      <c r="H19" s="192">
        <v>0</v>
      </c>
      <c r="I19" s="192">
        <v>0</v>
      </c>
      <c r="J19" s="190">
        <v>0</v>
      </c>
    </row>
    <row r="20" spans="1:10" ht="21.75" customHeight="1">
      <c r="A20" s="61" t="s">
        <v>116</v>
      </c>
      <c r="B20" s="61" t="s">
        <v>95</v>
      </c>
      <c r="C20" s="61"/>
      <c r="D20" s="189" t="s">
        <v>117</v>
      </c>
      <c r="E20" s="190">
        <v>800000</v>
      </c>
      <c r="F20" s="191">
        <v>0</v>
      </c>
      <c r="G20" s="192">
        <v>800000</v>
      </c>
      <c r="H20" s="192">
        <v>0</v>
      </c>
      <c r="I20" s="192">
        <v>0</v>
      </c>
      <c r="J20" s="190">
        <v>0</v>
      </c>
    </row>
    <row r="21" spans="1:10" ht="21.75" customHeight="1">
      <c r="A21" s="61" t="s">
        <v>118</v>
      </c>
      <c r="B21" s="61" t="s">
        <v>119</v>
      </c>
      <c r="C21" s="61" t="s">
        <v>103</v>
      </c>
      <c r="D21" s="189" t="s">
        <v>120</v>
      </c>
      <c r="E21" s="190">
        <v>800000</v>
      </c>
      <c r="F21" s="191">
        <v>0</v>
      </c>
      <c r="G21" s="192">
        <v>800000</v>
      </c>
      <c r="H21" s="192">
        <v>0</v>
      </c>
      <c r="I21" s="192">
        <v>0</v>
      </c>
      <c r="J21" s="190">
        <v>0</v>
      </c>
    </row>
    <row r="22" spans="1:10" ht="21.75" customHeight="1">
      <c r="A22" s="61" t="s">
        <v>121</v>
      </c>
      <c r="B22" s="61"/>
      <c r="C22" s="61"/>
      <c r="D22" s="189" t="s">
        <v>122</v>
      </c>
      <c r="E22" s="190">
        <v>2500000</v>
      </c>
      <c r="F22" s="191">
        <v>0</v>
      </c>
      <c r="G22" s="192">
        <v>2500000</v>
      </c>
      <c r="H22" s="192">
        <v>0</v>
      </c>
      <c r="I22" s="192">
        <v>0</v>
      </c>
      <c r="J22" s="190">
        <v>0</v>
      </c>
    </row>
    <row r="23" spans="1:10" ht="21.75" customHeight="1">
      <c r="A23" s="61" t="s">
        <v>123</v>
      </c>
      <c r="B23" s="61" t="s">
        <v>95</v>
      </c>
      <c r="C23" s="61"/>
      <c r="D23" s="189" t="s">
        <v>124</v>
      </c>
      <c r="E23" s="190">
        <v>2500000</v>
      </c>
      <c r="F23" s="191">
        <v>0</v>
      </c>
      <c r="G23" s="192">
        <v>2500000</v>
      </c>
      <c r="H23" s="192">
        <v>0</v>
      </c>
      <c r="I23" s="192">
        <v>0</v>
      </c>
      <c r="J23" s="190">
        <v>0</v>
      </c>
    </row>
    <row r="24" spans="1:10" ht="21.75" customHeight="1">
      <c r="A24" s="61" t="s">
        <v>125</v>
      </c>
      <c r="B24" s="61" t="s">
        <v>119</v>
      </c>
      <c r="C24" s="61" t="s">
        <v>126</v>
      </c>
      <c r="D24" s="189" t="s">
        <v>127</v>
      </c>
      <c r="E24" s="190">
        <v>400000</v>
      </c>
      <c r="F24" s="191">
        <v>0</v>
      </c>
      <c r="G24" s="192">
        <v>400000</v>
      </c>
      <c r="H24" s="192">
        <v>0</v>
      </c>
      <c r="I24" s="192">
        <v>0</v>
      </c>
      <c r="J24" s="190">
        <v>0</v>
      </c>
    </row>
    <row r="25" spans="1:10" ht="21.75" customHeight="1">
      <c r="A25" s="61" t="s">
        <v>125</v>
      </c>
      <c r="B25" s="61" t="s">
        <v>119</v>
      </c>
      <c r="C25" s="61" t="s">
        <v>128</v>
      </c>
      <c r="D25" s="189" t="s">
        <v>129</v>
      </c>
      <c r="E25" s="190">
        <v>2100000</v>
      </c>
      <c r="F25" s="191">
        <v>0</v>
      </c>
      <c r="G25" s="192">
        <v>2100000</v>
      </c>
      <c r="H25" s="192">
        <v>0</v>
      </c>
      <c r="I25" s="192">
        <v>0</v>
      </c>
      <c r="J25" s="190">
        <v>0</v>
      </c>
    </row>
    <row r="26" spans="1:10" ht="21.75" customHeight="1">
      <c r="A26" s="61" t="s">
        <v>130</v>
      </c>
      <c r="B26" s="61"/>
      <c r="C26" s="61"/>
      <c r="D26" s="189" t="s">
        <v>131</v>
      </c>
      <c r="E26" s="190">
        <v>1400000</v>
      </c>
      <c r="F26" s="191">
        <v>0</v>
      </c>
      <c r="G26" s="192">
        <v>1400000</v>
      </c>
      <c r="H26" s="192">
        <v>0</v>
      </c>
      <c r="I26" s="192">
        <v>0</v>
      </c>
      <c r="J26" s="190">
        <v>0</v>
      </c>
    </row>
    <row r="27" spans="1:10" ht="21.75" customHeight="1">
      <c r="A27" s="61" t="s">
        <v>132</v>
      </c>
      <c r="B27" s="61" t="s">
        <v>133</v>
      </c>
      <c r="C27" s="61"/>
      <c r="D27" s="189" t="s">
        <v>134</v>
      </c>
      <c r="E27" s="190">
        <v>400000</v>
      </c>
      <c r="F27" s="191">
        <v>0</v>
      </c>
      <c r="G27" s="192">
        <v>400000</v>
      </c>
      <c r="H27" s="192">
        <v>0</v>
      </c>
      <c r="I27" s="192">
        <v>0</v>
      </c>
      <c r="J27" s="190">
        <v>0</v>
      </c>
    </row>
    <row r="28" spans="1:10" ht="21.75" customHeight="1">
      <c r="A28" s="61" t="s">
        <v>135</v>
      </c>
      <c r="B28" s="61" t="s">
        <v>136</v>
      </c>
      <c r="C28" s="61" t="s">
        <v>137</v>
      </c>
      <c r="D28" s="189" t="s">
        <v>138</v>
      </c>
      <c r="E28" s="190">
        <v>400000</v>
      </c>
      <c r="F28" s="191">
        <v>0</v>
      </c>
      <c r="G28" s="192">
        <v>400000</v>
      </c>
      <c r="H28" s="192">
        <v>0</v>
      </c>
      <c r="I28" s="192">
        <v>0</v>
      </c>
      <c r="J28" s="190">
        <v>0</v>
      </c>
    </row>
    <row r="29" spans="1:10" ht="21.75" customHeight="1">
      <c r="A29" s="61" t="s">
        <v>132</v>
      </c>
      <c r="B29" s="61" t="s">
        <v>139</v>
      </c>
      <c r="C29" s="61"/>
      <c r="D29" s="189" t="s">
        <v>140</v>
      </c>
      <c r="E29" s="190">
        <v>1000000</v>
      </c>
      <c r="F29" s="191">
        <v>0</v>
      </c>
      <c r="G29" s="192">
        <v>1000000</v>
      </c>
      <c r="H29" s="192">
        <v>0</v>
      </c>
      <c r="I29" s="192">
        <v>0</v>
      </c>
      <c r="J29" s="190">
        <v>0</v>
      </c>
    </row>
    <row r="30" spans="1:10" ht="21.75" customHeight="1">
      <c r="A30" s="61" t="s">
        <v>135</v>
      </c>
      <c r="B30" s="61" t="s">
        <v>141</v>
      </c>
      <c r="C30" s="61" t="s">
        <v>95</v>
      </c>
      <c r="D30" s="189" t="s">
        <v>142</v>
      </c>
      <c r="E30" s="190">
        <v>1000000</v>
      </c>
      <c r="F30" s="191">
        <v>0</v>
      </c>
      <c r="G30" s="192">
        <v>1000000</v>
      </c>
      <c r="H30" s="192">
        <v>0</v>
      </c>
      <c r="I30" s="192">
        <v>0</v>
      </c>
      <c r="J30" s="190">
        <v>0</v>
      </c>
    </row>
    <row r="31" spans="1:10" ht="21.75" customHeight="1">
      <c r="A31" s="61" t="s">
        <v>143</v>
      </c>
      <c r="B31" s="61"/>
      <c r="C31" s="61"/>
      <c r="D31" s="189" t="s">
        <v>144</v>
      </c>
      <c r="E31" s="190">
        <v>240000</v>
      </c>
      <c r="F31" s="191">
        <v>0</v>
      </c>
      <c r="G31" s="192">
        <v>240000</v>
      </c>
      <c r="H31" s="192">
        <v>0</v>
      </c>
      <c r="I31" s="192">
        <v>0</v>
      </c>
      <c r="J31" s="190">
        <v>0</v>
      </c>
    </row>
    <row r="32" spans="1:10" ht="21.75" customHeight="1">
      <c r="A32" s="61" t="s">
        <v>145</v>
      </c>
      <c r="B32" s="61" t="s">
        <v>95</v>
      </c>
      <c r="C32" s="61"/>
      <c r="D32" s="189" t="s">
        <v>146</v>
      </c>
      <c r="E32" s="190">
        <v>240000</v>
      </c>
      <c r="F32" s="191">
        <v>0</v>
      </c>
      <c r="G32" s="192">
        <v>240000</v>
      </c>
      <c r="H32" s="192">
        <v>0</v>
      </c>
      <c r="I32" s="192">
        <v>0</v>
      </c>
      <c r="J32" s="190">
        <v>0</v>
      </c>
    </row>
    <row r="33" spans="1:10" ht="21.75" customHeight="1">
      <c r="A33" s="61" t="s">
        <v>147</v>
      </c>
      <c r="B33" s="61" t="s">
        <v>119</v>
      </c>
      <c r="C33" s="61" t="s">
        <v>103</v>
      </c>
      <c r="D33" s="189" t="s">
        <v>148</v>
      </c>
      <c r="E33" s="190">
        <v>240000</v>
      </c>
      <c r="F33" s="191">
        <v>0</v>
      </c>
      <c r="G33" s="192">
        <v>240000</v>
      </c>
      <c r="H33" s="192">
        <v>0</v>
      </c>
      <c r="I33" s="192">
        <v>0</v>
      </c>
      <c r="J33" s="190">
        <v>0</v>
      </c>
    </row>
    <row r="34" spans="1:10" ht="21.75" customHeight="1">
      <c r="A34" s="61" t="s">
        <v>149</v>
      </c>
      <c r="B34" s="61"/>
      <c r="C34" s="61"/>
      <c r="D34" s="189" t="s">
        <v>150</v>
      </c>
      <c r="E34" s="190">
        <v>25000000</v>
      </c>
      <c r="F34" s="191">
        <v>0</v>
      </c>
      <c r="G34" s="192">
        <v>25000000</v>
      </c>
      <c r="H34" s="192">
        <v>0</v>
      </c>
      <c r="I34" s="192">
        <v>0</v>
      </c>
      <c r="J34" s="190">
        <v>0</v>
      </c>
    </row>
    <row r="35" spans="1:10" ht="21.75" customHeight="1">
      <c r="A35" s="61" t="s">
        <v>151</v>
      </c>
      <c r="B35" s="61" t="s">
        <v>95</v>
      </c>
      <c r="C35" s="61"/>
      <c r="D35" s="189" t="s">
        <v>152</v>
      </c>
      <c r="E35" s="190">
        <v>14200000</v>
      </c>
      <c r="F35" s="191">
        <v>0</v>
      </c>
      <c r="G35" s="192">
        <v>14200000</v>
      </c>
      <c r="H35" s="192">
        <v>0</v>
      </c>
      <c r="I35" s="192">
        <v>0</v>
      </c>
      <c r="J35" s="190">
        <v>0</v>
      </c>
    </row>
    <row r="36" spans="1:10" ht="21.75" customHeight="1">
      <c r="A36" s="61" t="s">
        <v>153</v>
      </c>
      <c r="B36" s="61" t="s">
        <v>119</v>
      </c>
      <c r="C36" s="61" t="s">
        <v>103</v>
      </c>
      <c r="D36" s="189" t="s">
        <v>154</v>
      </c>
      <c r="E36" s="190">
        <v>14200000</v>
      </c>
      <c r="F36" s="191">
        <v>0</v>
      </c>
      <c r="G36" s="192">
        <v>14200000</v>
      </c>
      <c r="H36" s="192">
        <v>0</v>
      </c>
      <c r="I36" s="192">
        <v>0</v>
      </c>
      <c r="J36" s="190">
        <v>0</v>
      </c>
    </row>
    <row r="37" spans="1:10" ht="21.75" customHeight="1">
      <c r="A37" s="61" t="s">
        <v>151</v>
      </c>
      <c r="B37" s="61" t="s">
        <v>155</v>
      </c>
      <c r="C37" s="61"/>
      <c r="D37" s="189" t="s">
        <v>156</v>
      </c>
      <c r="E37" s="190">
        <v>800000</v>
      </c>
      <c r="F37" s="191">
        <v>0</v>
      </c>
      <c r="G37" s="192">
        <v>800000</v>
      </c>
      <c r="H37" s="192">
        <v>0</v>
      </c>
      <c r="I37" s="192">
        <v>0</v>
      </c>
      <c r="J37" s="190">
        <v>0</v>
      </c>
    </row>
    <row r="38" spans="1:10" ht="21.75" customHeight="1">
      <c r="A38" s="61" t="s">
        <v>153</v>
      </c>
      <c r="B38" s="61" t="s">
        <v>157</v>
      </c>
      <c r="C38" s="61" t="s">
        <v>158</v>
      </c>
      <c r="D38" s="189" t="s">
        <v>159</v>
      </c>
      <c r="E38" s="190">
        <v>800000</v>
      </c>
      <c r="F38" s="191">
        <v>0</v>
      </c>
      <c r="G38" s="192">
        <v>800000</v>
      </c>
      <c r="H38" s="192">
        <v>0</v>
      </c>
      <c r="I38" s="192">
        <v>0</v>
      </c>
      <c r="J38" s="190">
        <v>0</v>
      </c>
    </row>
    <row r="39" spans="1:10" ht="21.75" customHeight="1">
      <c r="A39" s="61" t="s">
        <v>151</v>
      </c>
      <c r="B39" s="61" t="s">
        <v>103</v>
      </c>
      <c r="C39" s="61"/>
      <c r="D39" s="189" t="s">
        <v>160</v>
      </c>
      <c r="E39" s="190">
        <v>10000000</v>
      </c>
      <c r="F39" s="191">
        <v>0</v>
      </c>
      <c r="G39" s="192">
        <v>10000000</v>
      </c>
      <c r="H39" s="192">
        <v>0</v>
      </c>
      <c r="I39" s="192">
        <v>0</v>
      </c>
      <c r="J39" s="190">
        <v>0</v>
      </c>
    </row>
    <row r="40" spans="1:10" ht="21.75" customHeight="1">
      <c r="A40" s="61" t="s">
        <v>153</v>
      </c>
      <c r="B40" s="61" t="s">
        <v>106</v>
      </c>
      <c r="C40" s="61" t="s">
        <v>103</v>
      </c>
      <c r="D40" s="189" t="s">
        <v>161</v>
      </c>
      <c r="E40" s="190">
        <v>10000000</v>
      </c>
      <c r="F40" s="191">
        <v>0</v>
      </c>
      <c r="G40" s="192">
        <v>10000000</v>
      </c>
      <c r="H40" s="192">
        <v>0</v>
      </c>
      <c r="I40" s="192">
        <v>0</v>
      </c>
      <c r="J40" s="190">
        <v>0</v>
      </c>
    </row>
    <row r="41" spans="1:10" ht="21.75" customHeight="1">
      <c r="A41" s="61" t="s">
        <v>162</v>
      </c>
      <c r="B41" s="61"/>
      <c r="C41" s="61"/>
      <c r="D41" s="189" t="s">
        <v>163</v>
      </c>
      <c r="E41" s="190">
        <v>3800000</v>
      </c>
      <c r="F41" s="191">
        <v>0</v>
      </c>
      <c r="G41" s="192">
        <v>3800000</v>
      </c>
      <c r="H41" s="192">
        <v>0</v>
      </c>
      <c r="I41" s="192">
        <v>0</v>
      </c>
      <c r="J41" s="190">
        <v>0</v>
      </c>
    </row>
    <row r="42" spans="1:10" ht="21.75" customHeight="1">
      <c r="A42" s="61" t="s">
        <v>164</v>
      </c>
      <c r="B42" s="61" t="s">
        <v>95</v>
      </c>
      <c r="C42" s="61"/>
      <c r="D42" s="189" t="s">
        <v>165</v>
      </c>
      <c r="E42" s="190">
        <v>800000</v>
      </c>
      <c r="F42" s="191">
        <v>0</v>
      </c>
      <c r="G42" s="192">
        <v>800000</v>
      </c>
      <c r="H42" s="192">
        <v>0</v>
      </c>
      <c r="I42" s="192">
        <v>0</v>
      </c>
      <c r="J42" s="190">
        <v>0</v>
      </c>
    </row>
    <row r="43" spans="1:10" ht="21.75" customHeight="1">
      <c r="A43" s="61" t="s">
        <v>166</v>
      </c>
      <c r="B43" s="61" t="s">
        <v>119</v>
      </c>
      <c r="C43" s="61" t="s">
        <v>103</v>
      </c>
      <c r="D43" s="189" t="s">
        <v>167</v>
      </c>
      <c r="E43" s="190">
        <v>800000</v>
      </c>
      <c r="F43" s="191">
        <v>0</v>
      </c>
      <c r="G43" s="192">
        <v>800000</v>
      </c>
      <c r="H43" s="192">
        <v>0</v>
      </c>
      <c r="I43" s="192">
        <v>0</v>
      </c>
      <c r="J43" s="190">
        <v>0</v>
      </c>
    </row>
    <row r="44" spans="1:10" ht="21.75" customHeight="1">
      <c r="A44" s="61" t="s">
        <v>164</v>
      </c>
      <c r="B44" s="61" t="s">
        <v>91</v>
      </c>
      <c r="C44" s="61"/>
      <c r="D44" s="189" t="s">
        <v>168</v>
      </c>
      <c r="E44" s="190">
        <v>3000000</v>
      </c>
      <c r="F44" s="191">
        <v>0</v>
      </c>
      <c r="G44" s="192">
        <v>3000000</v>
      </c>
      <c r="H44" s="192">
        <v>0</v>
      </c>
      <c r="I44" s="192">
        <v>0</v>
      </c>
      <c r="J44" s="190">
        <v>0</v>
      </c>
    </row>
    <row r="45" spans="1:10" ht="21.75" customHeight="1">
      <c r="A45" s="61" t="s">
        <v>166</v>
      </c>
      <c r="B45" s="61" t="s">
        <v>94</v>
      </c>
      <c r="C45" s="61" t="s">
        <v>103</v>
      </c>
      <c r="D45" s="189" t="s">
        <v>169</v>
      </c>
      <c r="E45" s="190">
        <v>3000000</v>
      </c>
      <c r="F45" s="191">
        <v>0</v>
      </c>
      <c r="G45" s="192">
        <v>3000000</v>
      </c>
      <c r="H45" s="192">
        <v>0</v>
      </c>
      <c r="I45" s="192">
        <v>0</v>
      </c>
      <c r="J45" s="190">
        <v>0</v>
      </c>
    </row>
    <row r="46" spans="1:10" ht="21.75" customHeight="1">
      <c r="A46" s="61" t="s">
        <v>170</v>
      </c>
      <c r="B46" s="61"/>
      <c r="C46" s="61"/>
      <c r="D46" s="189" t="s">
        <v>171</v>
      </c>
      <c r="E46" s="190">
        <v>1200000</v>
      </c>
      <c r="F46" s="191">
        <v>0</v>
      </c>
      <c r="G46" s="192">
        <v>1200000</v>
      </c>
      <c r="H46" s="192">
        <v>0</v>
      </c>
      <c r="I46" s="192">
        <v>0</v>
      </c>
      <c r="J46" s="190">
        <v>0</v>
      </c>
    </row>
    <row r="47" spans="1:10" ht="21.75" customHeight="1">
      <c r="A47" s="61" t="s">
        <v>172</v>
      </c>
      <c r="B47" s="61" t="s">
        <v>95</v>
      </c>
      <c r="C47" s="61"/>
      <c r="D47" s="189" t="s">
        <v>173</v>
      </c>
      <c r="E47" s="190">
        <v>1200000</v>
      </c>
      <c r="F47" s="191">
        <v>0</v>
      </c>
      <c r="G47" s="192">
        <v>1200000</v>
      </c>
      <c r="H47" s="192">
        <v>0</v>
      </c>
      <c r="I47" s="192">
        <v>0</v>
      </c>
      <c r="J47" s="190">
        <v>0</v>
      </c>
    </row>
    <row r="48" spans="1:10" ht="21.75" customHeight="1">
      <c r="A48" s="61" t="s">
        <v>174</v>
      </c>
      <c r="B48" s="61" t="s">
        <v>119</v>
      </c>
      <c r="C48" s="61" t="s">
        <v>175</v>
      </c>
      <c r="D48" s="189" t="s">
        <v>176</v>
      </c>
      <c r="E48" s="190">
        <v>1200000</v>
      </c>
      <c r="F48" s="191">
        <v>0</v>
      </c>
      <c r="G48" s="192">
        <v>1200000</v>
      </c>
      <c r="H48" s="192">
        <v>0</v>
      </c>
      <c r="I48" s="192">
        <v>0</v>
      </c>
      <c r="J48" s="190">
        <v>0</v>
      </c>
    </row>
    <row r="49" spans="1:10" ht="21.75" customHeight="1">
      <c r="A49" s="61" t="s">
        <v>177</v>
      </c>
      <c r="B49" s="61"/>
      <c r="C49" s="61"/>
      <c r="D49" s="189" t="s">
        <v>178</v>
      </c>
      <c r="E49" s="190">
        <v>15300000</v>
      </c>
      <c r="F49" s="191">
        <v>0</v>
      </c>
      <c r="G49" s="192">
        <v>15300000</v>
      </c>
      <c r="H49" s="192">
        <v>0</v>
      </c>
      <c r="I49" s="192">
        <v>0</v>
      </c>
      <c r="J49" s="190">
        <v>0</v>
      </c>
    </row>
    <row r="50" spans="1:10" ht="21.75" customHeight="1">
      <c r="A50" s="61" t="s">
        <v>179</v>
      </c>
      <c r="B50" s="61" t="s">
        <v>137</v>
      </c>
      <c r="C50" s="61"/>
      <c r="D50" s="189" t="s">
        <v>180</v>
      </c>
      <c r="E50" s="190">
        <v>15300000</v>
      </c>
      <c r="F50" s="191">
        <v>0</v>
      </c>
      <c r="G50" s="192">
        <v>15300000</v>
      </c>
      <c r="H50" s="192">
        <v>0</v>
      </c>
      <c r="I50" s="192">
        <v>0</v>
      </c>
      <c r="J50" s="190">
        <v>0</v>
      </c>
    </row>
    <row r="51" spans="1:10" ht="21.75" customHeight="1">
      <c r="A51" s="61" t="s">
        <v>181</v>
      </c>
      <c r="B51" s="61" t="s">
        <v>182</v>
      </c>
      <c r="C51" s="61" t="s">
        <v>95</v>
      </c>
      <c r="D51" s="189" t="s">
        <v>183</v>
      </c>
      <c r="E51" s="190">
        <v>15300000</v>
      </c>
      <c r="F51" s="191">
        <v>0</v>
      </c>
      <c r="G51" s="192">
        <v>15300000</v>
      </c>
      <c r="H51" s="192">
        <v>0</v>
      </c>
      <c r="I51" s="192">
        <v>0</v>
      </c>
      <c r="J51" s="19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53"/>
      <c r="B1" s="53"/>
      <c r="C1" s="53"/>
      <c r="D1" s="53"/>
      <c r="E1" s="53"/>
      <c r="G1" s="159" t="s">
        <v>184</v>
      </c>
    </row>
    <row r="2" spans="1:7" ht="19.5" customHeight="1">
      <c r="A2" s="55" t="s">
        <v>185</v>
      </c>
      <c r="B2" s="55"/>
      <c r="C2" s="55"/>
      <c r="D2" s="55"/>
      <c r="E2" s="55"/>
      <c r="F2" s="55"/>
      <c r="G2" s="55"/>
    </row>
    <row r="3" spans="1:7" ht="19.5" customHeight="1">
      <c r="A3" s="56" t="s">
        <v>2</v>
      </c>
      <c r="B3" s="53"/>
      <c r="C3" s="53"/>
      <c r="D3" s="53"/>
      <c r="E3" s="53"/>
      <c r="G3" s="159" t="s">
        <v>3</v>
      </c>
    </row>
    <row r="4" spans="1:7" ht="19.5" customHeight="1">
      <c r="A4" s="58" t="s">
        <v>4</v>
      </c>
      <c r="B4" s="160"/>
      <c r="C4" s="161" t="s">
        <v>186</v>
      </c>
      <c r="D4" s="161"/>
      <c r="E4" s="161"/>
      <c r="F4" s="161"/>
      <c r="G4" s="161"/>
    </row>
    <row r="5" spans="1:7" ht="19.5" customHeight="1">
      <c r="A5" s="162" t="s">
        <v>6</v>
      </c>
      <c r="B5" s="163" t="s">
        <v>7</v>
      </c>
      <c r="C5" s="164" t="s">
        <v>6</v>
      </c>
      <c r="D5" s="165" t="s">
        <v>57</v>
      </c>
      <c r="E5" s="165" t="s">
        <v>187</v>
      </c>
      <c r="F5" s="165" t="s">
        <v>188</v>
      </c>
      <c r="G5" s="166" t="s">
        <v>189</v>
      </c>
    </row>
    <row r="6" spans="1:7" s="1" customFormat="1" ht="19.5" customHeight="1">
      <c r="A6" s="167" t="s">
        <v>190</v>
      </c>
      <c r="B6" s="168">
        <v>106388707</v>
      </c>
      <c r="C6" s="169" t="s">
        <v>191</v>
      </c>
      <c r="D6" s="170">
        <v>106388707</v>
      </c>
      <c r="E6" s="171">
        <v>106388707</v>
      </c>
      <c r="F6" s="171">
        <v>0</v>
      </c>
      <c r="G6" s="15"/>
    </row>
    <row r="7" spans="1:9" s="1" customFormat="1" ht="19.5" customHeight="1">
      <c r="A7" s="167" t="s">
        <v>192</v>
      </c>
      <c r="B7" s="168">
        <f>B6-B8</f>
        <v>93788707</v>
      </c>
      <c r="C7" s="169" t="s">
        <v>9</v>
      </c>
      <c r="D7" s="19">
        <v>47248707</v>
      </c>
      <c r="E7" s="172">
        <v>47248707</v>
      </c>
      <c r="F7" s="173">
        <v>0</v>
      </c>
      <c r="G7" s="15"/>
      <c r="H7" s="52"/>
      <c r="I7" s="52"/>
    </row>
    <row r="8" spans="1:9" s="1" customFormat="1" ht="19.5" customHeight="1">
      <c r="A8" s="167" t="s">
        <v>193</v>
      </c>
      <c r="B8" s="120">
        <v>12600000</v>
      </c>
      <c r="C8" s="169" t="s">
        <v>11</v>
      </c>
      <c r="D8" s="173">
        <v>5000000</v>
      </c>
      <c r="E8" s="172">
        <v>5000000</v>
      </c>
      <c r="F8" s="173">
        <v>0</v>
      </c>
      <c r="G8" s="15"/>
      <c r="H8" s="52"/>
      <c r="I8" s="52"/>
    </row>
    <row r="9" spans="1:9" s="1" customFormat="1" ht="19.5" customHeight="1">
      <c r="A9" s="167" t="s">
        <v>194</v>
      </c>
      <c r="B9" s="174"/>
      <c r="C9" s="169" t="s">
        <v>13</v>
      </c>
      <c r="D9" s="173">
        <v>3900000</v>
      </c>
      <c r="E9" s="172">
        <v>3900000</v>
      </c>
      <c r="F9" s="173">
        <v>0</v>
      </c>
      <c r="G9" s="15"/>
      <c r="H9" s="52"/>
      <c r="I9" s="52"/>
    </row>
    <row r="10" spans="1:8" s="1" customFormat="1" ht="19.5" customHeight="1">
      <c r="A10" s="167"/>
      <c r="B10" s="174"/>
      <c r="C10" s="175" t="s">
        <v>15</v>
      </c>
      <c r="D10" s="173">
        <v>800000</v>
      </c>
      <c r="E10" s="172">
        <v>800000</v>
      </c>
      <c r="F10" s="173">
        <v>0</v>
      </c>
      <c r="G10" s="15"/>
      <c r="H10" s="52"/>
    </row>
    <row r="11" spans="1:8" s="1" customFormat="1" ht="19.5" customHeight="1">
      <c r="A11" s="167"/>
      <c r="B11" s="174"/>
      <c r="C11" s="175" t="s">
        <v>17</v>
      </c>
      <c r="D11" s="173">
        <v>0</v>
      </c>
      <c r="E11" s="172">
        <v>0</v>
      </c>
      <c r="F11" s="173">
        <v>0</v>
      </c>
      <c r="G11" s="15"/>
      <c r="H11" s="52"/>
    </row>
    <row r="12" spans="1:9" s="1" customFormat="1" ht="19.5" customHeight="1">
      <c r="A12" s="167" t="s">
        <v>195</v>
      </c>
      <c r="B12" s="176"/>
      <c r="C12" s="175" t="s">
        <v>18</v>
      </c>
      <c r="D12" s="173">
        <v>2500000</v>
      </c>
      <c r="E12" s="172">
        <v>2500000</v>
      </c>
      <c r="F12" s="173">
        <v>0</v>
      </c>
      <c r="G12" s="15"/>
      <c r="H12" s="52"/>
      <c r="I12" s="52"/>
    </row>
    <row r="13" spans="1:9" s="1" customFormat="1" ht="19.5" customHeight="1">
      <c r="A13" s="167" t="s">
        <v>192</v>
      </c>
      <c r="B13" s="176"/>
      <c r="C13" s="175" t="s">
        <v>19</v>
      </c>
      <c r="D13" s="173">
        <v>1400000</v>
      </c>
      <c r="E13" s="172">
        <v>1400000</v>
      </c>
      <c r="F13" s="173">
        <v>0</v>
      </c>
      <c r="G13" s="15"/>
      <c r="H13" s="52"/>
      <c r="I13" s="52"/>
    </row>
    <row r="14" spans="1:9" s="1" customFormat="1" ht="19.5" customHeight="1">
      <c r="A14" s="167" t="s">
        <v>193</v>
      </c>
      <c r="B14" s="176"/>
      <c r="C14" s="175" t="s">
        <v>20</v>
      </c>
      <c r="D14" s="173">
        <v>240000</v>
      </c>
      <c r="E14" s="172">
        <v>240000</v>
      </c>
      <c r="F14" s="173">
        <v>0</v>
      </c>
      <c r="G14" s="15"/>
      <c r="H14" s="52"/>
      <c r="I14" s="52"/>
    </row>
    <row r="15" spans="1:9" s="1" customFormat="1" ht="19.5" customHeight="1">
      <c r="A15" s="177" t="s">
        <v>194</v>
      </c>
      <c r="B15" s="176"/>
      <c r="C15" s="175" t="s">
        <v>21</v>
      </c>
      <c r="D15" s="173">
        <v>0</v>
      </c>
      <c r="E15" s="172">
        <v>0</v>
      </c>
      <c r="F15" s="173">
        <v>0</v>
      </c>
      <c r="G15" s="15"/>
      <c r="H15" s="52"/>
      <c r="I15" s="52"/>
    </row>
    <row r="16" spans="1:9" s="1" customFormat="1" ht="19.5" customHeight="1">
      <c r="A16" s="167"/>
      <c r="B16" s="176"/>
      <c r="C16" s="175" t="s">
        <v>22</v>
      </c>
      <c r="D16" s="173">
        <v>25000000</v>
      </c>
      <c r="E16" s="172">
        <v>25000000</v>
      </c>
      <c r="F16" s="173">
        <v>0</v>
      </c>
      <c r="G16" s="15"/>
      <c r="H16" s="52"/>
      <c r="I16" s="52"/>
    </row>
    <row r="17" spans="1:8" s="1" customFormat="1" ht="19.5" customHeight="1">
      <c r="A17" s="167"/>
      <c r="B17" s="176"/>
      <c r="C17" s="175" t="s">
        <v>23</v>
      </c>
      <c r="D17" s="173">
        <v>3800000</v>
      </c>
      <c r="E17" s="172">
        <v>3800000</v>
      </c>
      <c r="F17" s="173">
        <v>0</v>
      </c>
      <c r="G17" s="15"/>
      <c r="H17" s="52"/>
    </row>
    <row r="18" spans="1:9" s="1" customFormat="1" ht="19.5" customHeight="1">
      <c r="A18" s="167"/>
      <c r="B18" s="176"/>
      <c r="C18" s="175" t="s">
        <v>24</v>
      </c>
      <c r="D18" s="173">
        <v>1200000</v>
      </c>
      <c r="E18" s="172">
        <v>1200000</v>
      </c>
      <c r="F18" s="173">
        <v>0</v>
      </c>
      <c r="G18" s="15"/>
      <c r="H18" s="52"/>
      <c r="I18" s="52"/>
    </row>
    <row r="19" spans="1:8" s="1" customFormat="1" ht="19.5" customHeight="1">
      <c r="A19" s="167"/>
      <c r="B19" s="176"/>
      <c r="C19" s="175" t="s">
        <v>25</v>
      </c>
      <c r="D19" s="173">
        <v>0</v>
      </c>
      <c r="E19" s="172">
        <v>0</v>
      </c>
      <c r="F19" s="173">
        <v>0</v>
      </c>
      <c r="G19" s="15"/>
      <c r="H19" s="52"/>
    </row>
    <row r="20" spans="1:8" s="1" customFormat="1" ht="19.5" customHeight="1">
      <c r="A20" s="167"/>
      <c r="B20" s="176"/>
      <c r="C20" s="175" t="s">
        <v>26</v>
      </c>
      <c r="D20" s="173">
        <v>0</v>
      </c>
      <c r="E20" s="172">
        <v>0</v>
      </c>
      <c r="F20" s="173">
        <v>0</v>
      </c>
      <c r="G20" s="15"/>
      <c r="H20" s="52"/>
    </row>
    <row r="21" spans="1:7" s="1" customFormat="1" ht="19.5" customHeight="1">
      <c r="A21" s="167"/>
      <c r="B21" s="176"/>
      <c r="C21" s="175" t="s">
        <v>27</v>
      </c>
      <c r="D21" s="173">
        <v>0</v>
      </c>
      <c r="E21" s="172">
        <v>0</v>
      </c>
      <c r="F21" s="173">
        <v>0</v>
      </c>
      <c r="G21" s="15"/>
    </row>
    <row r="22" spans="1:7" s="1" customFormat="1" ht="19.5" customHeight="1">
      <c r="A22" s="167"/>
      <c r="B22" s="176"/>
      <c r="C22" s="175" t="s">
        <v>28</v>
      </c>
      <c r="D22" s="173">
        <v>0</v>
      </c>
      <c r="E22" s="172">
        <v>0</v>
      </c>
      <c r="F22" s="173">
        <v>0</v>
      </c>
      <c r="G22" s="15"/>
    </row>
    <row r="23" spans="1:7" s="1" customFormat="1" ht="19.5" customHeight="1">
      <c r="A23" s="167"/>
      <c r="B23" s="176"/>
      <c r="C23" s="175" t="s">
        <v>29</v>
      </c>
      <c r="D23" s="173">
        <v>0</v>
      </c>
      <c r="E23" s="172">
        <v>0</v>
      </c>
      <c r="F23" s="173">
        <v>0</v>
      </c>
      <c r="G23" s="15"/>
    </row>
    <row r="24" spans="1:7" s="1" customFormat="1" ht="19.5" customHeight="1">
      <c r="A24" s="167"/>
      <c r="B24" s="176"/>
      <c r="C24" s="175" t="s">
        <v>30</v>
      </c>
      <c r="D24" s="173">
        <v>0</v>
      </c>
      <c r="E24" s="172">
        <v>0</v>
      </c>
      <c r="F24" s="173">
        <v>0</v>
      </c>
      <c r="G24" s="15"/>
    </row>
    <row r="25" spans="1:7" s="1" customFormat="1" ht="19.5" customHeight="1">
      <c r="A25" s="167"/>
      <c r="B25" s="176"/>
      <c r="C25" s="175" t="s">
        <v>31</v>
      </c>
      <c r="D25" s="173">
        <v>0</v>
      </c>
      <c r="E25" s="172">
        <v>0</v>
      </c>
      <c r="F25" s="173">
        <v>0</v>
      </c>
      <c r="G25" s="15"/>
    </row>
    <row r="26" spans="1:7" s="1" customFormat="1" ht="19.5" customHeight="1">
      <c r="A26" s="167"/>
      <c r="B26" s="176"/>
      <c r="C26" s="175" t="s">
        <v>33</v>
      </c>
      <c r="D26" s="173">
        <v>15300000</v>
      </c>
      <c r="E26" s="172">
        <v>15300000</v>
      </c>
      <c r="F26" s="173">
        <v>0</v>
      </c>
      <c r="G26" s="15"/>
    </row>
    <row r="27" spans="1:7" s="1" customFormat="1" ht="19.5" customHeight="1">
      <c r="A27" s="167"/>
      <c r="B27" s="176"/>
      <c r="C27" s="175" t="s">
        <v>37</v>
      </c>
      <c r="D27" s="173">
        <v>0</v>
      </c>
      <c r="E27" s="178"/>
      <c r="F27" s="179"/>
      <c r="G27" s="15"/>
    </row>
    <row r="28" spans="1:8" s="1" customFormat="1" ht="19.5" customHeight="1">
      <c r="A28" s="180" t="s">
        <v>38</v>
      </c>
      <c r="B28" s="120">
        <v>106388707</v>
      </c>
      <c r="C28" s="181" t="s">
        <v>39</v>
      </c>
      <c r="D28" s="19">
        <f>SUM(D7:D27)</f>
        <v>106388707</v>
      </c>
      <c r="E28" s="171">
        <f>SUM(E7:E27)</f>
        <v>106388707</v>
      </c>
      <c r="F28" s="171">
        <v>0</v>
      </c>
      <c r="G28" s="15"/>
      <c r="H28" s="52"/>
    </row>
    <row r="29" spans="2:8" ht="9.75" customHeight="1">
      <c r="B29" s="52"/>
      <c r="D29" s="52"/>
      <c r="E29" s="52"/>
      <c r="F29" s="52"/>
      <c r="G29" s="52"/>
      <c r="H29" s="52"/>
    </row>
    <row r="30" spans="2:7" ht="9.75" customHeight="1">
      <c r="B30" s="52"/>
      <c r="C30" s="52"/>
      <c r="D30" s="52"/>
      <c r="E30" s="52"/>
      <c r="F30" s="52"/>
      <c r="G30" s="52"/>
    </row>
    <row r="31" spans="3:6" ht="9.75" customHeight="1">
      <c r="C31" s="52"/>
      <c r="E31" s="52"/>
      <c r="F31" s="52"/>
    </row>
    <row r="32" spans="3:6" ht="9.75" customHeight="1">
      <c r="C32" s="52"/>
      <c r="E32" s="52"/>
      <c r="F32" s="52"/>
    </row>
    <row r="33" spans="3:6" ht="9.75" customHeight="1">
      <c r="C33" s="52"/>
      <c r="D33" s="52"/>
      <c r="F33" s="52"/>
    </row>
    <row r="34" spans="4:6" ht="9.75" customHeight="1">
      <c r="D34" s="52"/>
      <c r="E34" s="52"/>
      <c r="F34" s="52"/>
    </row>
    <row r="35" spans="2:5" ht="9.75" customHeight="1">
      <c r="B35" s="52"/>
      <c r="D35" s="52"/>
      <c r="E35" s="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53" t="s">
        <v>196</v>
      </c>
    </row>
    <row r="2" spans="1:13" ht="19.5" customHeight="1">
      <c r="A2" s="138" t="s">
        <v>197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4"/>
    </row>
    <row r="3" spans="1:13" ht="19.5" customHeight="1">
      <c r="A3" s="139" t="s">
        <v>2</v>
      </c>
      <c r="B3" s="140"/>
      <c r="C3" s="140" t="s">
        <v>198</v>
      </c>
      <c r="D3" s="140"/>
      <c r="E3" s="141"/>
      <c r="F3" s="141"/>
      <c r="G3" s="141"/>
      <c r="H3" s="141"/>
      <c r="I3" s="141"/>
      <c r="J3" s="141"/>
      <c r="K3" s="155" t="s">
        <v>3</v>
      </c>
      <c r="L3" s="155"/>
      <c r="M3" s="156"/>
    </row>
    <row r="4" spans="1:13" ht="19.5" customHeight="1">
      <c r="A4" s="142" t="s">
        <v>199</v>
      </c>
      <c r="B4" s="143" t="s">
        <v>200</v>
      </c>
      <c r="C4" s="144" t="s">
        <v>201</v>
      </c>
      <c r="D4" s="144" t="s">
        <v>78</v>
      </c>
      <c r="E4" s="145" t="s">
        <v>79</v>
      </c>
      <c r="F4" s="145"/>
      <c r="G4" s="145"/>
      <c r="H4" s="145"/>
      <c r="I4" s="145" t="s">
        <v>80</v>
      </c>
      <c r="J4" s="145" t="s">
        <v>81</v>
      </c>
      <c r="K4" s="142" t="s">
        <v>82</v>
      </c>
      <c r="L4" s="142" t="s">
        <v>83</v>
      </c>
      <c r="M4" s="157"/>
    </row>
    <row r="5" spans="1:13" ht="31.5" customHeight="1">
      <c r="A5" s="145"/>
      <c r="B5" s="115"/>
      <c r="C5" s="146"/>
      <c r="D5" s="146"/>
      <c r="E5" s="145" t="s">
        <v>202</v>
      </c>
      <c r="F5" s="145" t="s">
        <v>203</v>
      </c>
      <c r="G5" s="145" t="s">
        <v>204</v>
      </c>
      <c r="H5" s="145" t="s">
        <v>205</v>
      </c>
      <c r="I5" s="145"/>
      <c r="J5" s="145"/>
      <c r="K5" s="145"/>
      <c r="L5" s="145"/>
      <c r="M5" s="157"/>
    </row>
    <row r="6" spans="1:13" ht="19.5" customHeight="1">
      <c r="A6" s="147" t="s">
        <v>206</v>
      </c>
      <c r="B6" s="147" t="s">
        <v>206</v>
      </c>
      <c r="C6" s="147" t="s">
        <v>207</v>
      </c>
      <c r="D6" s="148" t="s">
        <v>208</v>
      </c>
      <c r="E6" s="149" t="s">
        <v>209</v>
      </c>
      <c r="F6" s="148" t="s">
        <v>210</v>
      </c>
      <c r="G6" s="148" t="s">
        <v>211</v>
      </c>
      <c r="H6" s="148" t="s">
        <v>212</v>
      </c>
      <c r="I6" s="148" t="s">
        <v>213</v>
      </c>
      <c r="J6" s="148" t="s">
        <v>214</v>
      </c>
      <c r="K6" s="148" t="s">
        <v>215</v>
      </c>
      <c r="L6" s="148" t="s">
        <v>216</v>
      </c>
      <c r="M6" s="158"/>
    </row>
    <row r="7" spans="1:13" s="1" customFormat="1" ht="19.5" customHeight="1">
      <c r="A7" s="62"/>
      <c r="B7" s="150"/>
      <c r="C7" s="151" t="s">
        <v>57</v>
      </c>
      <c r="D7" s="152">
        <f>D8</f>
        <v>93788707</v>
      </c>
      <c r="E7" s="152">
        <v>44748707</v>
      </c>
      <c r="F7" s="152">
        <v>34830793</v>
      </c>
      <c r="G7" s="152">
        <v>6900000</v>
      </c>
      <c r="H7" s="152">
        <v>3017914</v>
      </c>
      <c r="I7" s="152">
        <f>I8</f>
        <v>49040000</v>
      </c>
      <c r="J7" s="152">
        <v>0</v>
      </c>
      <c r="K7" s="152">
        <v>0</v>
      </c>
      <c r="L7" s="19">
        <v>0</v>
      </c>
      <c r="M7" s="67"/>
    </row>
    <row r="8" spans="1:14" ht="19.5" customHeight="1">
      <c r="A8" s="62" t="s">
        <v>217</v>
      </c>
      <c r="B8" s="150"/>
      <c r="C8" s="151" t="s">
        <v>218</v>
      </c>
      <c r="D8" s="152">
        <f>SUM(D9:D25)</f>
        <v>93788707</v>
      </c>
      <c r="E8" s="152">
        <v>44748707</v>
      </c>
      <c r="F8" s="152">
        <v>34830793</v>
      </c>
      <c r="G8" s="152">
        <v>6900000</v>
      </c>
      <c r="H8" s="152">
        <v>3017914</v>
      </c>
      <c r="I8" s="152">
        <f>SUM(I9:I25)</f>
        <v>49040000</v>
      </c>
      <c r="J8" s="152">
        <v>0</v>
      </c>
      <c r="K8" s="152">
        <v>0</v>
      </c>
      <c r="L8" s="19">
        <v>0</v>
      </c>
      <c r="M8" s="52"/>
      <c r="N8" s="52"/>
    </row>
    <row r="9" spans="1:14" ht="19.5" customHeight="1">
      <c r="A9" s="62" t="s">
        <v>219</v>
      </c>
      <c r="B9" s="150" t="s">
        <v>220</v>
      </c>
      <c r="C9" s="151" t="s">
        <v>221</v>
      </c>
      <c r="D9" s="152">
        <v>46648707</v>
      </c>
      <c r="E9" s="152">
        <v>44748707</v>
      </c>
      <c r="F9" s="152">
        <v>34830793</v>
      </c>
      <c r="G9" s="152">
        <v>6900000</v>
      </c>
      <c r="H9" s="152">
        <v>3017914</v>
      </c>
      <c r="I9" s="152">
        <v>1900000</v>
      </c>
      <c r="J9" s="152">
        <v>0</v>
      </c>
      <c r="K9" s="152">
        <v>0</v>
      </c>
      <c r="L9" s="19">
        <v>0</v>
      </c>
      <c r="N9" s="52"/>
    </row>
    <row r="10" spans="1:14" ht="19.5" customHeight="1">
      <c r="A10" s="62" t="s">
        <v>219</v>
      </c>
      <c r="B10" s="150" t="s">
        <v>222</v>
      </c>
      <c r="C10" s="151" t="s">
        <v>221</v>
      </c>
      <c r="D10" s="152">
        <v>600000</v>
      </c>
      <c r="E10" s="152">
        <v>0</v>
      </c>
      <c r="F10" s="152">
        <v>0</v>
      </c>
      <c r="G10" s="152">
        <v>0</v>
      </c>
      <c r="H10" s="152">
        <v>0</v>
      </c>
      <c r="I10" s="152">
        <v>600000</v>
      </c>
      <c r="J10" s="152">
        <v>0</v>
      </c>
      <c r="K10" s="152">
        <v>0</v>
      </c>
      <c r="L10" s="19">
        <v>0</v>
      </c>
      <c r="N10" s="52"/>
    </row>
    <row r="11" spans="1:14" ht="19.5" customHeight="1">
      <c r="A11" s="62" t="s">
        <v>219</v>
      </c>
      <c r="B11" s="150" t="s">
        <v>223</v>
      </c>
      <c r="C11" s="151" t="s">
        <v>104</v>
      </c>
      <c r="D11" s="152">
        <v>5000000</v>
      </c>
      <c r="E11" s="152">
        <v>0</v>
      </c>
      <c r="F11" s="152">
        <v>0</v>
      </c>
      <c r="G11" s="152">
        <v>0</v>
      </c>
      <c r="H11" s="152">
        <v>0</v>
      </c>
      <c r="I11" s="152">
        <v>5000000</v>
      </c>
      <c r="J11" s="152">
        <v>0</v>
      </c>
      <c r="K11" s="152">
        <v>0</v>
      </c>
      <c r="L11" s="19">
        <v>0</v>
      </c>
      <c r="N11" s="52"/>
    </row>
    <row r="12" spans="1:14" ht="19.5" customHeight="1">
      <c r="A12" s="62" t="s">
        <v>219</v>
      </c>
      <c r="B12" s="150" t="s">
        <v>224</v>
      </c>
      <c r="C12" s="151" t="s">
        <v>111</v>
      </c>
      <c r="D12" s="152">
        <v>3900000</v>
      </c>
      <c r="E12" s="152">
        <v>0</v>
      </c>
      <c r="F12" s="152">
        <v>0</v>
      </c>
      <c r="G12" s="152">
        <v>0</v>
      </c>
      <c r="H12" s="152">
        <v>0</v>
      </c>
      <c r="I12" s="152">
        <v>3900000</v>
      </c>
      <c r="J12" s="152">
        <v>0</v>
      </c>
      <c r="K12" s="152">
        <v>0</v>
      </c>
      <c r="L12" s="19">
        <v>0</v>
      </c>
      <c r="N12" s="52"/>
    </row>
    <row r="13" spans="1:14" ht="19.5" customHeight="1">
      <c r="A13" s="62" t="s">
        <v>219</v>
      </c>
      <c r="B13" s="150" t="s">
        <v>225</v>
      </c>
      <c r="C13" s="151" t="s">
        <v>226</v>
      </c>
      <c r="D13" s="152">
        <v>800000</v>
      </c>
      <c r="E13" s="152">
        <v>0</v>
      </c>
      <c r="F13" s="152">
        <v>0</v>
      </c>
      <c r="G13" s="152">
        <v>0</v>
      </c>
      <c r="H13" s="152">
        <v>0</v>
      </c>
      <c r="I13" s="152">
        <v>800000</v>
      </c>
      <c r="J13" s="152">
        <v>0</v>
      </c>
      <c r="K13" s="152">
        <v>0</v>
      </c>
      <c r="L13" s="19">
        <v>0</v>
      </c>
      <c r="N13" s="52"/>
    </row>
    <row r="14" spans="1:14" ht="19.5" customHeight="1">
      <c r="A14" s="62" t="s">
        <v>219</v>
      </c>
      <c r="B14" s="150" t="s">
        <v>227</v>
      </c>
      <c r="C14" s="151" t="s">
        <v>228</v>
      </c>
      <c r="D14" s="152">
        <v>400000</v>
      </c>
      <c r="E14" s="152">
        <v>0</v>
      </c>
      <c r="F14" s="152">
        <v>0</v>
      </c>
      <c r="G14" s="152">
        <v>0</v>
      </c>
      <c r="H14" s="152">
        <v>0</v>
      </c>
      <c r="I14" s="152">
        <v>400000</v>
      </c>
      <c r="J14" s="152">
        <v>0</v>
      </c>
      <c r="K14" s="152">
        <v>0</v>
      </c>
      <c r="L14" s="19">
        <v>0</v>
      </c>
      <c r="N14" s="52"/>
    </row>
    <row r="15" spans="1:12" ht="19.5" customHeight="1">
      <c r="A15" s="62" t="s">
        <v>219</v>
      </c>
      <c r="B15" s="150" t="s">
        <v>229</v>
      </c>
      <c r="C15" s="151" t="s">
        <v>230</v>
      </c>
      <c r="D15" s="152">
        <v>2100000</v>
      </c>
      <c r="E15" s="152">
        <v>0</v>
      </c>
      <c r="F15" s="152">
        <v>0</v>
      </c>
      <c r="G15" s="152">
        <v>0</v>
      </c>
      <c r="H15" s="152">
        <v>0</v>
      </c>
      <c r="I15" s="152">
        <v>2100000</v>
      </c>
      <c r="J15" s="152">
        <v>0</v>
      </c>
      <c r="K15" s="152">
        <v>0</v>
      </c>
      <c r="L15" s="19">
        <v>0</v>
      </c>
    </row>
    <row r="16" spans="1:12" ht="19.5" customHeight="1">
      <c r="A16" s="62" t="s">
        <v>219</v>
      </c>
      <c r="B16" s="150" t="s">
        <v>231</v>
      </c>
      <c r="C16" s="151" t="s">
        <v>232</v>
      </c>
      <c r="D16" s="152">
        <v>400000</v>
      </c>
      <c r="E16" s="152">
        <v>0</v>
      </c>
      <c r="F16" s="152">
        <v>0</v>
      </c>
      <c r="G16" s="152">
        <v>0</v>
      </c>
      <c r="H16" s="152">
        <v>0</v>
      </c>
      <c r="I16" s="152">
        <v>400000</v>
      </c>
      <c r="J16" s="152">
        <v>0</v>
      </c>
      <c r="K16" s="152">
        <v>0</v>
      </c>
      <c r="L16" s="19">
        <v>0</v>
      </c>
    </row>
    <row r="17" spans="1:12" ht="19.5" customHeight="1">
      <c r="A17" s="62" t="s">
        <v>219</v>
      </c>
      <c r="B17" s="150" t="s">
        <v>233</v>
      </c>
      <c r="C17" s="151" t="s">
        <v>234</v>
      </c>
      <c r="D17" s="152">
        <v>1000000</v>
      </c>
      <c r="E17" s="152">
        <v>0</v>
      </c>
      <c r="F17" s="152">
        <v>0</v>
      </c>
      <c r="G17" s="152">
        <v>0</v>
      </c>
      <c r="H17" s="152">
        <v>0</v>
      </c>
      <c r="I17" s="152">
        <v>1000000</v>
      </c>
      <c r="J17" s="152">
        <v>0</v>
      </c>
      <c r="K17" s="152">
        <v>0</v>
      </c>
      <c r="L17" s="19">
        <v>0</v>
      </c>
    </row>
    <row r="18" spans="1:12" ht="19.5" customHeight="1">
      <c r="A18" s="62" t="s">
        <v>219</v>
      </c>
      <c r="B18" s="150" t="s">
        <v>235</v>
      </c>
      <c r="C18" s="151" t="s">
        <v>236</v>
      </c>
      <c r="D18" s="152">
        <v>240000</v>
      </c>
      <c r="E18" s="152">
        <v>0</v>
      </c>
      <c r="F18" s="152">
        <v>0</v>
      </c>
      <c r="G18" s="152">
        <v>0</v>
      </c>
      <c r="H18" s="152">
        <v>0</v>
      </c>
      <c r="I18" s="152">
        <v>240000</v>
      </c>
      <c r="J18" s="152">
        <v>0</v>
      </c>
      <c r="K18" s="152">
        <v>0</v>
      </c>
      <c r="L18" s="19">
        <v>0</v>
      </c>
    </row>
    <row r="19" spans="1:12" ht="19.5" customHeight="1">
      <c r="A19" s="62" t="s">
        <v>219</v>
      </c>
      <c r="B19" s="150" t="s">
        <v>237</v>
      </c>
      <c r="C19" s="151" t="s">
        <v>238</v>
      </c>
      <c r="D19" s="152">
        <v>6100000</v>
      </c>
      <c r="E19" s="152">
        <v>0</v>
      </c>
      <c r="F19" s="152">
        <v>0</v>
      </c>
      <c r="G19" s="152">
        <v>0</v>
      </c>
      <c r="H19" s="152">
        <v>0</v>
      </c>
      <c r="I19" s="152">
        <f>14200000-8100000</f>
        <v>6100000</v>
      </c>
      <c r="J19" s="152">
        <v>0</v>
      </c>
      <c r="K19" s="152">
        <v>0</v>
      </c>
      <c r="L19" s="19">
        <v>0</v>
      </c>
    </row>
    <row r="20" spans="1:12" ht="19.5" customHeight="1">
      <c r="A20" s="62" t="s">
        <v>219</v>
      </c>
      <c r="B20" s="150" t="s">
        <v>239</v>
      </c>
      <c r="C20" s="151" t="s">
        <v>240</v>
      </c>
      <c r="D20" s="152">
        <v>800000</v>
      </c>
      <c r="E20" s="152">
        <v>0</v>
      </c>
      <c r="F20" s="152">
        <v>0</v>
      </c>
      <c r="G20" s="152">
        <v>0</v>
      </c>
      <c r="H20" s="152">
        <v>0</v>
      </c>
      <c r="I20" s="152">
        <v>800000</v>
      </c>
      <c r="J20" s="152">
        <v>0</v>
      </c>
      <c r="K20" s="152">
        <v>0</v>
      </c>
      <c r="L20" s="19">
        <v>0</v>
      </c>
    </row>
    <row r="21" spans="1:12" ht="19.5" customHeight="1">
      <c r="A21" s="62" t="s">
        <v>219</v>
      </c>
      <c r="B21" s="150" t="s">
        <v>241</v>
      </c>
      <c r="C21" s="151" t="s">
        <v>160</v>
      </c>
      <c r="D21" s="152">
        <v>5500000</v>
      </c>
      <c r="E21" s="152">
        <v>0</v>
      </c>
      <c r="F21" s="152">
        <v>0</v>
      </c>
      <c r="G21" s="152">
        <v>0</v>
      </c>
      <c r="H21" s="152">
        <v>0</v>
      </c>
      <c r="I21" s="152">
        <f>10000000-4500000</f>
        <v>5500000</v>
      </c>
      <c r="J21" s="152">
        <v>0</v>
      </c>
      <c r="K21" s="152">
        <v>0</v>
      </c>
      <c r="L21" s="19">
        <v>0</v>
      </c>
    </row>
    <row r="22" spans="1:12" ht="19.5" customHeight="1">
      <c r="A22" s="62" t="s">
        <v>219</v>
      </c>
      <c r="B22" s="150" t="s">
        <v>242</v>
      </c>
      <c r="C22" s="151" t="s">
        <v>243</v>
      </c>
      <c r="D22" s="152">
        <v>800000</v>
      </c>
      <c r="E22" s="152">
        <v>0</v>
      </c>
      <c r="F22" s="152">
        <v>0</v>
      </c>
      <c r="G22" s="152">
        <v>0</v>
      </c>
      <c r="H22" s="152">
        <v>0</v>
      </c>
      <c r="I22" s="152">
        <v>800000</v>
      </c>
      <c r="J22" s="152">
        <v>0</v>
      </c>
      <c r="K22" s="152">
        <v>0</v>
      </c>
      <c r="L22" s="19">
        <v>0</v>
      </c>
    </row>
    <row r="23" spans="1:12" ht="19.5" customHeight="1">
      <c r="A23" s="62" t="s">
        <v>219</v>
      </c>
      <c r="B23" s="150" t="s">
        <v>244</v>
      </c>
      <c r="C23" s="151" t="s">
        <v>245</v>
      </c>
      <c r="D23" s="152">
        <v>3000000</v>
      </c>
      <c r="E23" s="152">
        <v>0</v>
      </c>
      <c r="F23" s="152">
        <v>0</v>
      </c>
      <c r="G23" s="152">
        <v>0</v>
      </c>
      <c r="H23" s="152">
        <v>0</v>
      </c>
      <c r="I23" s="152">
        <v>3000000</v>
      </c>
      <c r="J23" s="152">
        <v>0</v>
      </c>
      <c r="K23" s="152">
        <v>0</v>
      </c>
      <c r="L23" s="19">
        <v>0</v>
      </c>
    </row>
    <row r="24" spans="1:12" ht="19.5" customHeight="1">
      <c r="A24" s="62" t="s">
        <v>219</v>
      </c>
      <c r="B24" s="150" t="s">
        <v>246</v>
      </c>
      <c r="C24" s="151" t="s">
        <v>247</v>
      </c>
      <c r="D24" s="152">
        <v>1200000</v>
      </c>
      <c r="E24" s="152">
        <v>0</v>
      </c>
      <c r="F24" s="152">
        <v>0</v>
      </c>
      <c r="G24" s="152">
        <v>0</v>
      </c>
      <c r="H24" s="152">
        <v>0</v>
      </c>
      <c r="I24" s="152">
        <v>1200000</v>
      </c>
      <c r="J24" s="152">
        <v>0</v>
      </c>
      <c r="K24" s="152">
        <v>0</v>
      </c>
      <c r="L24" s="19">
        <v>0</v>
      </c>
    </row>
    <row r="25" spans="1:12" ht="19.5" customHeight="1">
      <c r="A25" s="62" t="s">
        <v>219</v>
      </c>
      <c r="B25" s="150" t="s">
        <v>248</v>
      </c>
      <c r="C25" s="151" t="s">
        <v>249</v>
      </c>
      <c r="D25" s="152">
        <v>15300000</v>
      </c>
      <c r="E25" s="152">
        <v>0</v>
      </c>
      <c r="F25" s="152">
        <v>0</v>
      </c>
      <c r="G25" s="152">
        <v>0</v>
      </c>
      <c r="H25" s="152">
        <v>0</v>
      </c>
      <c r="I25" s="152">
        <v>15300000</v>
      </c>
      <c r="J25" s="152">
        <v>0</v>
      </c>
      <c r="K25" s="152">
        <v>0</v>
      </c>
      <c r="L25" s="19">
        <v>0</v>
      </c>
    </row>
    <row r="26" spans="1:9" ht="9.75" customHeight="1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9.75" customHeight="1">
      <c r="A27" s="52"/>
      <c r="B27" s="52"/>
      <c r="C27" s="52"/>
      <c r="D27" s="52"/>
      <c r="E27" s="52"/>
      <c r="F27" s="52"/>
      <c r="G27" s="52"/>
      <c r="H27" s="52"/>
      <c r="I27" s="52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34">
      <selection activeCell="F11" sqref="F1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7"/>
      <c r="B1" s="3"/>
      <c r="C1" s="25" t="s">
        <v>250</v>
      </c>
      <c r="D1" s="28"/>
      <c r="F1" s="26"/>
    </row>
    <row r="2" spans="1:6" ht="19.5" customHeight="1">
      <c r="A2" s="111" t="s">
        <v>251</v>
      </c>
      <c r="B2" s="111"/>
      <c r="C2" s="111"/>
      <c r="D2" s="28"/>
      <c r="E2" s="26"/>
      <c r="F2" s="26"/>
    </row>
    <row r="3" spans="1:6" ht="19.5" customHeight="1">
      <c r="A3" s="112" t="s">
        <v>2</v>
      </c>
      <c r="B3" s="113"/>
      <c r="C3" s="114" t="s">
        <v>3</v>
      </c>
      <c r="D3" s="28"/>
      <c r="E3" s="26"/>
      <c r="F3" s="26"/>
    </row>
    <row r="4" spans="1:6" ht="18.75" customHeight="1">
      <c r="A4" s="71" t="s">
        <v>252</v>
      </c>
      <c r="B4" s="115" t="s">
        <v>253</v>
      </c>
      <c r="C4" s="115" t="s">
        <v>35</v>
      </c>
      <c r="D4" s="28"/>
      <c r="E4" s="28"/>
      <c r="F4" s="28"/>
    </row>
    <row r="5" spans="1:6" ht="37.5" customHeight="1">
      <c r="A5" s="116"/>
      <c r="B5" s="117"/>
      <c r="C5" s="117"/>
      <c r="D5" s="28"/>
      <c r="E5" s="26"/>
      <c r="F5" s="26"/>
    </row>
    <row r="6" spans="1:3" s="1" customFormat="1" ht="19.5" customHeight="1">
      <c r="A6" s="118" t="s">
        <v>57</v>
      </c>
      <c r="B6" s="119"/>
      <c r="C6" s="120">
        <v>44748707</v>
      </c>
    </row>
    <row r="7" spans="1:6" s="1" customFormat="1" ht="18" customHeight="1">
      <c r="A7" s="121">
        <v>301</v>
      </c>
      <c r="B7" s="122" t="s">
        <v>203</v>
      </c>
      <c r="C7" s="123">
        <v>34830793</v>
      </c>
      <c r="D7" s="28"/>
      <c r="E7" s="26"/>
      <c r="F7" s="26"/>
    </row>
    <row r="8" spans="1:6" s="1" customFormat="1" ht="18" customHeight="1">
      <c r="A8" s="124">
        <v>30101</v>
      </c>
      <c r="B8" s="125" t="s">
        <v>254</v>
      </c>
      <c r="C8" s="126">
        <v>5065387</v>
      </c>
      <c r="D8" s="28"/>
      <c r="E8" s="26"/>
      <c r="F8" s="26"/>
    </row>
    <row r="9" spans="1:6" s="1" customFormat="1" ht="18" customHeight="1">
      <c r="A9" s="124">
        <v>30102</v>
      </c>
      <c r="B9" s="125" t="s">
        <v>255</v>
      </c>
      <c r="C9" s="126">
        <v>4649311</v>
      </c>
      <c r="D9" s="28"/>
      <c r="E9" s="26"/>
      <c r="F9" s="26"/>
    </row>
    <row r="10" spans="1:6" s="1" customFormat="1" ht="18" customHeight="1">
      <c r="A10" s="124">
        <v>30103</v>
      </c>
      <c r="B10" s="125" t="s">
        <v>256</v>
      </c>
      <c r="C10" s="126">
        <v>10054870</v>
      </c>
      <c r="D10" s="28"/>
      <c r="E10" s="26"/>
      <c r="F10" s="26"/>
    </row>
    <row r="11" spans="1:6" s="1" customFormat="1" ht="18" customHeight="1">
      <c r="A11" s="124">
        <v>30106</v>
      </c>
      <c r="B11" s="125" t="s">
        <v>257</v>
      </c>
      <c r="C11" s="126">
        <v>2450000</v>
      </c>
      <c r="D11" s="28"/>
      <c r="E11" s="26"/>
      <c r="F11" s="26"/>
    </row>
    <row r="12" spans="1:6" s="1" customFormat="1" ht="18" customHeight="1">
      <c r="A12" s="124">
        <v>30107</v>
      </c>
      <c r="B12" s="125" t="s">
        <v>258</v>
      </c>
      <c r="C12" s="127">
        <v>1600000</v>
      </c>
      <c r="D12" s="28"/>
      <c r="E12" s="26"/>
      <c r="F12" s="26"/>
    </row>
    <row r="13" spans="1:6" s="1" customFormat="1" ht="18" customHeight="1">
      <c r="A13" s="124">
        <v>30108</v>
      </c>
      <c r="B13" s="125" t="s">
        <v>259</v>
      </c>
      <c r="C13" s="123">
        <v>2954216</v>
      </c>
      <c r="D13" s="28"/>
      <c r="E13" s="26"/>
      <c r="F13" s="26"/>
    </row>
    <row r="14" spans="1:6" s="1" customFormat="1" ht="18" customHeight="1">
      <c r="A14" s="124">
        <v>30109</v>
      </c>
      <c r="B14" s="125" t="s">
        <v>260</v>
      </c>
      <c r="C14" s="127">
        <v>973624</v>
      </c>
      <c r="D14" s="28"/>
      <c r="E14" s="26"/>
      <c r="F14" s="26"/>
    </row>
    <row r="15" spans="1:6" s="1" customFormat="1" ht="18" customHeight="1">
      <c r="A15" s="124">
        <v>30110</v>
      </c>
      <c r="B15" s="125" t="s">
        <v>261</v>
      </c>
      <c r="C15" s="123">
        <v>404833</v>
      </c>
      <c r="D15" s="28"/>
      <c r="E15" s="26"/>
      <c r="F15" s="26"/>
    </row>
    <row r="16" spans="1:6" s="1" customFormat="1" ht="18" customHeight="1">
      <c r="A16" s="124">
        <v>30111</v>
      </c>
      <c r="B16" s="125" t="s">
        <v>262</v>
      </c>
      <c r="C16" s="127">
        <v>639675</v>
      </c>
      <c r="D16" s="28"/>
      <c r="E16" s="26"/>
      <c r="F16" s="26"/>
    </row>
    <row r="17" spans="1:6" s="1" customFormat="1" ht="18" customHeight="1">
      <c r="A17" s="124">
        <v>30112</v>
      </c>
      <c r="B17" s="125" t="s">
        <v>263</v>
      </c>
      <c r="C17" s="123">
        <v>100000</v>
      </c>
      <c r="D17" s="28"/>
      <c r="E17" s="26"/>
      <c r="F17" s="26"/>
    </row>
    <row r="18" spans="1:6" s="1" customFormat="1" ht="18" customHeight="1">
      <c r="A18" s="124">
        <v>30113</v>
      </c>
      <c r="B18" s="125" t="s">
        <v>264</v>
      </c>
      <c r="C18" s="126">
        <v>1669300</v>
      </c>
      <c r="D18" s="28"/>
      <c r="E18" s="26"/>
      <c r="F18" s="26"/>
    </row>
    <row r="19" spans="1:6" s="1" customFormat="1" ht="18" customHeight="1">
      <c r="A19" s="124">
        <v>30114</v>
      </c>
      <c r="B19" s="125" t="s">
        <v>265</v>
      </c>
      <c r="C19" s="127">
        <v>0</v>
      </c>
      <c r="D19" s="28"/>
      <c r="E19" s="26"/>
      <c r="F19" s="26"/>
    </row>
    <row r="20" spans="1:6" s="1" customFormat="1" ht="18" customHeight="1">
      <c r="A20" s="124">
        <v>30199</v>
      </c>
      <c r="B20" s="125" t="s">
        <v>266</v>
      </c>
      <c r="C20" s="123">
        <v>4269577</v>
      </c>
      <c r="D20" s="28"/>
      <c r="E20" s="26"/>
      <c r="F20" s="26"/>
    </row>
    <row r="21" spans="1:6" s="1" customFormat="1" ht="18" customHeight="1">
      <c r="A21" s="128">
        <v>302</v>
      </c>
      <c r="B21" s="129" t="s">
        <v>204</v>
      </c>
      <c r="C21" s="130">
        <v>6900000</v>
      </c>
      <c r="D21" s="28"/>
      <c r="E21" s="26"/>
      <c r="F21" s="26"/>
    </row>
    <row r="22" spans="1:6" s="1" customFormat="1" ht="18" customHeight="1">
      <c r="A22" s="124">
        <v>30201</v>
      </c>
      <c r="B22" s="125" t="s">
        <v>267</v>
      </c>
      <c r="C22" s="130">
        <v>1500000</v>
      </c>
      <c r="D22" s="28"/>
      <c r="E22" s="26"/>
      <c r="F22" s="26"/>
    </row>
    <row r="23" spans="1:6" s="1" customFormat="1" ht="18" customHeight="1">
      <c r="A23" s="124">
        <v>30202</v>
      </c>
      <c r="B23" s="125" t="s">
        <v>268</v>
      </c>
      <c r="C23" s="130">
        <v>500000</v>
      </c>
      <c r="D23" s="28"/>
      <c r="E23" s="26"/>
      <c r="F23" s="26"/>
    </row>
    <row r="24" spans="1:6" s="1" customFormat="1" ht="18" customHeight="1">
      <c r="A24" s="124">
        <v>30203</v>
      </c>
      <c r="B24" s="125" t="s">
        <v>269</v>
      </c>
      <c r="C24" s="130">
        <v>0</v>
      </c>
      <c r="D24" s="28"/>
      <c r="E24" s="26"/>
      <c r="F24" s="26"/>
    </row>
    <row r="25" spans="1:6" s="1" customFormat="1" ht="18" customHeight="1">
      <c r="A25" s="124">
        <v>30204</v>
      </c>
      <c r="B25" s="125" t="s">
        <v>270</v>
      </c>
      <c r="C25" s="130">
        <v>0</v>
      </c>
      <c r="D25" s="28"/>
      <c r="E25" s="26"/>
      <c r="F25" s="26"/>
    </row>
    <row r="26" spans="1:6" s="1" customFormat="1" ht="18" customHeight="1">
      <c r="A26" s="124">
        <v>30205</v>
      </c>
      <c r="B26" s="125" t="s">
        <v>271</v>
      </c>
      <c r="C26" s="130">
        <v>50000</v>
      </c>
      <c r="D26" s="28"/>
      <c r="E26" s="26"/>
      <c r="F26" s="26"/>
    </row>
    <row r="27" spans="1:6" s="1" customFormat="1" ht="18" customHeight="1">
      <c r="A27" s="124">
        <v>30206</v>
      </c>
      <c r="B27" s="125" t="s">
        <v>272</v>
      </c>
      <c r="C27" s="130">
        <v>200000</v>
      </c>
      <c r="D27" s="28"/>
      <c r="E27" s="26"/>
      <c r="F27" s="26"/>
    </row>
    <row r="28" spans="1:6" s="1" customFormat="1" ht="18" customHeight="1">
      <c r="A28" s="124">
        <v>30207</v>
      </c>
      <c r="B28" s="125" t="s">
        <v>273</v>
      </c>
      <c r="C28" s="130">
        <v>0</v>
      </c>
      <c r="D28" s="28"/>
      <c r="E28" s="26"/>
      <c r="F28" s="26"/>
    </row>
    <row r="29" spans="1:6" s="1" customFormat="1" ht="18" customHeight="1">
      <c r="A29" s="124">
        <v>30208</v>
      </c>
      <c r="B29" s="125" t="s">
        <v>274</v>
      </c>
      <c r="C29" s="130">
        <v>0</v>
      </c>
      <c r="D29" s="28"/>
      <c r="E29" s="26"/>
      <c r="F29" s="26"/>
    </row>
    <row r="30" spans="1:6" s="1" customFormat="1" ht="18" customHeight="1">
      <c r="A30" s="124">
        <v>30209</v>
      </c>
      <c r="B30" s="125" t="s">
        <v>275</v>
      </c>
      <c r="C30" s="130">
        <v>0</v>
      </c>
      <c r="D30" s="28"/>
      <c r="E30" s="26"/>
      <c r="F30" s="26"/>
    </row>
    <row r="31" spans="1:6" s="1" customFormat="1" ht="18" customHeight="1">
      <c r="A31" s="124">
        <v>30211</v>
      </c>
      <c r="B31" s="125" t="s">
        <v>276</v>
      </c>
      <c r="C31" s="130">
        <v>50000</v>
      </c>
      <c r="D31" s="28"/>
      <c r="E31" s="26"/>
      <c r="F31" s="26"/>
    </row>
    <row r="32" spans="1:6" s="1" customFormat="1" ht="18" customHeight="1">
      <c r="A32" s="124">
        <v>30212</v>
      </c>
      <c r="B32" s="131" t="s">
        <v>277</v>
      </c>
      <c r="C32" s="130">
        <v>0</v>
      </c>
      <c r="D32" s="28"/>
      <c r="E32" s="26"/>
      <c r="F32" s="26"/>
    </row>
    <row r="33" spans="1:6" s="1" customFormat="1" ht="18" customHeight="1">
      <c r="A33" s="124">
        <v>30213</v>
      </c>
      <c r="B33" s="125" t="s">
        <v>278</v>
      </c>
      <c r="C33" s="130">
        <v>900000</v>
      </c>
      <c r="D33" s="28"/>
      <c r="E33" s="26"/>
      <c r="F33" s="26"/>
    </row>
    <row r="34" spans="1:6" s="1" customFormat="1" ht="18" customHeight="1">
      <c r="A34" s="124">
        <v>30214</v>
      </c>
      <c r="B34" s="125" t="s">
        <v>279</v>
      </c>
      <c r="C34" s="132">
        <v>20000</v>
      </c>
      <c r="D34" s="28"/>
      <c r="E34" s="26"/>
      <c r="F34" s="26"/>
    </row>
    <row r="35" spans="1:6" s="1" customFormat="1" ht="18" customHeight="1">
      <c r="A35" s="124">
        <v>30215</v>
      </c>
      <c r="B35" s="125" t="s">
        <v>280</v>
      </c>
      <c r="C35" s="133">
        <v>80000</v>
      </c>
      <c r="D35" s="28"/>
      <c r="E35" s="26"/>
      <c r="F35" s="26"/>
    </row>
    <row r="36" spans="1:6" s="1" customFormat="1" ht="18" customHeight="1">
      <c r="A36" s="124">
        <v>30216</v>
      </c>
      <c r="B36" s="125" t="s">
        <v>281</v>
      </c>
      <c r="C36" s="130">
        <v>50000</v>
      </c>
      <c r="D36" s="28"/>
      <c r="E36" s="26"/>
      <c r="F36" s="26"/>
    </row>
    <row r="37" spans="1:6" s="1" customFormat="1" ht="18" customHeight="1">
      <c r="A37" s="124">
        <v>30217</v>
      </c>
      <c r="B37" s="125" t="s">
        <v>282</v>
      </c>
      <c r="C37" s="130">
        <v>0</v>
      </c>
      <c r="D37" s="28"/>
      <c r="E37" s="26"/>
      <c r="F37" s="26"/>
    </row>
    <row r="38" spans="1:6" s="1" customFormat="1" ht="18" customHeight="1">
      <c r="A38" s="124">
        <v>30218</v>
      </c>
      <c r="B38" s="125" t="s">
        <v>283</v>
      </c>
      <c r="C38" s="130">
        <v>0</v>
      </c>
      <c r="D38" s="28"/>
      <c r="E38" s="26"/>
      <c r="F38" s="26"/>
    </row>
    <row r="39" spans="1:6" s="1" customFormat="1" ht="18" customHeight="1">
      <c r="A39" s="124">
        <v>30224</v>
      </c>
      <c r="B39" s="125" t="s">
        <v>284</v>
      </c>
      <c r="C39" s="130">
        <v>0</v>
      </c>
      <c r="D39" s="28"/>
      <c r="E39" s="26"/>
      <c r="F39" s="26"/>
    </row>
    <row r="40" spans="1:6" s="1" customFormat="1" ht="18" customHeight="1">
      <c r="A40" s="124">
        <v>30225</v>
      </c>
      <c r="B40" s="125" t="s">
        <v>285</v>
      </c>
      <c r="C40" s="130">
        <v>0</v>
      </c>
      <c r="D40" s="28"/>
      <c r="E40" s="26"/>
      <c r="F40" s="26"/>
    </row>
    <row r="41" spans="1:6" s="1" customFormat="1" ht="18" customHeight="1">
      <c r="A41" s="124">
        <v>30226</v>
      </c>
      <c r="B41" s="125" t="s">
        <v>286</v>
      </c>
      <c r="C41" s="130">
        <v>1200000</v>
      </c>
      <c r="D41" s="28"/>
      <c r="E41" s="26"/>
      <c r="F41" s="26"/>
    </row>
    <row r="42" spans="1:6" s="1" customFormat="1" ht="18" customHeight="1">
      <c r="A42" s="124">
        <v>30227</v>
      </c>
      <c r="B42" s="125" t="s">
        <v>287</v>
      </c>
      <c r="C42" s="130">
        <v>200000</v>
      </c>
      <c r="D42" s="28"/>
      <c r="E42" s="26"/>
      <c r="F42" s="26"/>
    </row>
    <row r="43" spans="1:6" s="1" customFormat="1" ht="18" customHeight="1">
      <c r="A43" s="124">
        <v>30228</v>
      </c>
      <c r="B43" s="125" t="s">
        <v>288</v>
      </c>
      <c r="C43" s="130">
        <v>1200000</v>
      </c>
      <c r="D43" s="28"/>
      <c r="E43" s="26"/>
      <c r="F43" s="26"/>
    </row>
    <row r="44" spans="1:6" s="1" customFormat="1" ht="18" customHeight="1">
      <c r="A44" s="124">
        <v>30229</v>
      </c>
      <c r="B44" s="125" t="s">
        <v>289</v>
      </c>
      <c r="C44" s="130">
        <v>0</v>
      </c>
      <c r="D44" s="28"/>
      <c r="E44" s="26"/>
      <c r="F44" s="26"/>
    </row>
    <row r="45" spans="1:6" s="1" customFormat="1" ht="18" customHeight="1">
      <c r="A45" s="124">
        <v>30231</v>
      </c>
      <c r="B45" s="125" t="s">
        <v>290</v>
      </c>
      <c r="C45" s="130">
        <v>100000</v>
      </c>
      <c r="D45" s="28"/>
      <c r="E45" s="26"/>
      <c r="F45" s="26"/>
    </row>
    <row r="46" spans="1:6" s="1" customFormat="1" ht="18" customHeight="1">
      <c r="A46" s="124">
        <v>30239</v>
      </c>
      <c r="B46" s="125" t="s">
        <v>291</v>
      </c>
      <c r="C46" s="130">
        <v>50000</v>
      </c>
      <c r="D46" s="28"/>
      <c r="E46" s="26"/>
      <c r="F46" s="26"/>
    </row>
    <row r="47" spans="1:6" s="1" customFormat="1" ht="18" customHeight="1">
      <c r="A47" s="124">
        <v>30240</v>
      </c>
      <c r="B47" s="125" t="s">
        <v>292</v>
      </c>
      <c r="C47" s="130">
        <v>0</v>
      </c>
      <c r="D47" s="28"/>
      <c r="E47" s="26"/>
      <c r="F47" s="26"/>
    </row>
    <row r="48" spans="1:6" s="1" customFormat="1" ht="18" customHeight="1">
      <c r="A48" s="124">
        <v>30299</v>
      </c>
      <c r="B48" s="125" t="s">
        <v>293</v>
      </c>
      <c r="C48" s="130">
        <v>800000</v>
      </c>
      <c r="D48" s="28"/>
      <c r="E48" s="26"/>
      <c r="F48" s="26"/>
    </row>
    <row r="49" spans="1:6" s="1" customFormat="1" ht="18" customHeight="1">
      <c r="A49" s="128">
        <v>303</v>
      </c>
      <c r="B49" s="134" t="s">
        <v>205</v>
      </c>
      <c r="C49" s="130">
        <v>3017914</v>
      </c>
      <c r="E49" s="28"/>
      <c r="F49" s="26"/>
    </row>
    <row r="50" spans="1:6" s="1" customFormat="1" ht="18" customHeight="1">
      <c r="A50" s="124">
        <v>30301</v>
      </c>
      <c r="B50" s="125" t="s">
        <v>294</v>
      </c>
      <c r="C50" s="130">
        <v>0</v>
      </c>
      <c r="D50" s="32"/>
      <c r="E50" s="28"/>
      <c r="F50" s="26"/>
    </row>
    <row r="51" spans="1:6" s="1" customFormat="1" ht="18" customHeight="1">
      <c r="A51" s="124">
        <v>30302</v>
      </c>
      <c r="B51" s="125" t="s">
        <v>295</v>
      </c>
      <c r="C51" s="130">
        <v>9600</v>
      </c>
      <c r="D51" s="28"/>
      <c r="E51" s="28"/>
      <c r="F51" s="26"/>
    </row>
    <row r="52" spans="1:6" s="1" customFormat="1" ht="18" customHeight="1">
      <c r="A52" s="124">
        <v>30303</v>
      </c>
      <c r="B52" s="125" t="s">
        <v>296</v>
      </c>
      <c r="C52" s="130">
        <v>0</v>
      </c>
      <c r="D52" s="28"/>
      <c r="E52" s="26"/>
      <c r="F52" s="26"/>
    </row>
    <row r="53" spans="1:6" s="1" customFormat="1" ht="18" customHeight="1">
      <c r="A53" s="124">
        <v>30304</v>
      </c>
      <c r="B53" s="125" t="s">
        <v>297</v>
      </c>
      <c r="C53" s="132">
        <v>0</v>
      </c>
      <c r="D53" s="28"/>
      <c r="E53" s="26"/>
      <c r="F53" s="26"/>
    </row>
    <row r="54" spans="1:6" s="1" customFormat="1" ht="18" customHeight="1">
      <c r="A54" s="124">
        <v>30305</v>
      </c>
      <c r="B54" s="125" t="s">
        <v>298</v>
      </c>
      <c r="C54" s="133">
        <v>75996</v>
      </c>
      <c r="D54" s="28"/>
      <c r="E54" s="26"/>
      <c r="F54" s="26"/>
    </row>
    <row r="55" spans="1:6" s="1" customFormat="1" ht="18" customHeight="1">
      <c r="A55" s="124">
        <v>30306</v>
      </c>
      <c r="B55" s="125" t="s">
        <v>299</v>
      </c>
      <c r="C55" s="132">
        <v>0</v>
      </c>
      <c r="D55" s="28"/>
      <c r="E55" s="26"/>
      <c r="F55" s="26"/>
    </row>
    <row r="56" spans="1:6" s="1" customFormat="1" ht="18" customHeight="1">
      <c r="A56" s="124">
        <v>30307</v>
      </c>
      <c r="B56" s="125" t="s">
        <v>300</v>
      </c>
      <c r="C56" s="133">
        <v>0</v>
      </c>
      <c r="D56" s="28"/>
      <c r="E56" s="26"/>
      <c r="F56" s="26"/>
    </row>
    <row r="57" spans="1:6" s="1" customFormat="1" ht="18" customHeight="1">
      <c r="A57" s="124">
        <v>30308</v>
      </c>
      <c r="B57" s="125" t="s">
        <v>301</v>
      </c>
      <c r="C57" s="132">
        <v>0</v>
      </c>
      <c r="D57" s="28"/>
      <c r="E57" s="26"/>
      <c r="F57" s="26"/>
    </row>
    <row r="58" spans="1:6" s="1" customFormat="1" ht="18" customHeight="1">
      <c r="A58" s="124">
        <v>30309</v>
      </c>
      <c r="B58" s="125" t="s">
        <v>302</v>
      </c>
      <c r="C58" s="133">
        <v>10560</v>
      </c>
      <c r="D58" s="28"/>
      <c r="E58" s="26"/>
      <c r="F58" s="26"/>
    </row>
    <row r="59" spans="1:6" s="1" customFormat="1" ht="18" customHeight="1">
      <c r="A59" s="124">
        <v>30310</v>
      </c>
      <c r="B59" s="125" t="s">
        <v>303</v>
      </c>
      <c r="C59" s="130">
        <v>0</v>
      </c>
      <c r="D59" s="28"/>
      <c r="E59" s="26"/>
      <c r="F59" s="26"/>
    </row>
    <row r="60" spans="1:6" s="1" customFormat="1" ht="18" customHeight="1">
      <c r="A60" s="124">
        <v>30399</v>
      </c>
      <c r="B60" s="125" t="s">
        <v>304</v>
      </c>
      <c r="C60" s="132">
        <v>2921758</v>
      </c>
      <c r="D60" s="28"/>
      <c r="E60" s="26"/>
      <c r="F60" s="26"/>
    </row>
    <row r="61" spans="1:3" ht="18" customHeight="1">
      <c r="A61" s="128">
        <v>310</v>
      </c>
      <c r="B61" s="135" t="s">
        <v>305</v>
      </c>
      <c r="C61" s="136"/>
    </row>
    <row r="62" spans="1:3" ht="18" customHeight="1">
      <c r="A62" s="124">
        <v>31001</v>
      </c>
      <c r="B62" s="137" t="s">
        <v>306</v>
      </c>
      <c r="C62" s="132"/>
    </row>
    <row r="63" spans="1:3" ht="18" customHeight="1">
      <c r="A63" s="124">
        <v>31002</v>
      </c>
      <c r="B63" s="137" t="s">
        <v>307</v>
      </c>
      <c r="C63" s="132"/>
    </row>
    <row r="64" spans="1:3" ht="18" customHeight="1">
      <c r="A64" s="124">
        <v>31003</v>
      </c>
      <c r="B64" s="137" t="s">
        <v>308</v>
      </c>
      <c r="C64" s="132"/>
    </row>
    <row r="65" spans="1:3" ht="18" customHeight="1">
      <c r="A65" s="124">
        <v>31005</v>
      </c>
      <c r="B65" s="137" t="s">
        <v>309</v>
      </c>
      <c r="C65" s="132"/>
    </row>
    <row r="66" spans="1:3" ht="18" customHeight="1">
      <c r="A66" s="124">
        <v>31006</v>
      </c>
      <c r="B66" s="137" t="s">
        <v>310</v>
      </c>
      <c r="C66" s="132"/>
    </row>
    <row r="67" spans="1:3" ht="18" customHeight="1">
      <c r="A67" s="124">
        <v>31007</v>
      </c>
      <c r="B67" s="137" t="s">
        <v>311</v>
      </c>
      <c r="C67" s="132"/>
    </row>
    <row r="68" spans="1:3" ht="18" customHeight="1">
      <c r="A68" s="124">
        <v>31008</v>
      </c>
      <c r="B68" s="137" t="s">
        <v>312</v>
      </c>
      <c r="C68" s="132"/>
    </row>
    <row r="69" spans="1:3" ht="18" customHeight="1">
      <c r="A69" s="124">
        <v>31009</v>
      </c>
      <c r="B69" s="137" t="s">
        <v>313</v>
      </c>
      <c r="C69" s="132"/>
    </row>
    <row r="70" spans="1:3" ht="18" customHeight="1">
      <c r="A70" s="124">
        <v>31010</v>
      </c>
      <c r="B70" s="137" t="s">
        <v>314</v>
      </c>
      <c r="C70" s="132"/>
    </row>
    <row r="71" spans="1:3" ht="18" customHeight="1">
      <c r="A71" s="124">
        <v>31011</v>
      </c>
      <c r="B71" s="137" t="s">
        <v>315</v>
      </c>
      <c r="C71" s="132"/>
    </row>
    <row r="72" spans="1:3" ht="18" customHeight="1">
      <c r="A72" s="124">
        <v>31012</v>
      </c>
      <c r="B72" s="137" t="s">
        <v>316</v>
      </c>
      <c r="C72" s="132"/>
    </row>
    <row r="73" spans="1:3" ht="18" customHeight="1">
      <c r="A73" s="124">
        <v>31013</v>
      </c>
      <c r="B73" s="137" t="s">
        <v>317</v>
      </c>
      <c r="C73" s="132"/>
    </row>
    <row r="74" spans="1:3" ht="18" customHeight="1">
      <c r="A74" s="124">
        <v>31019</v>
      </c>
      <c r="B74" s="137" t="s">
        <v>318</v>
      </c>
      <c r="C74" s="132"/>
    </row>
    <row r="75" spans="1:3" ht="18" customHeight="1">
      <c r="A75" s="124">
        <v>31021</v>
      </c>
      <c r="B75" s="137" t="s">
        <v>319</v>
      </c>
      <c r="C75" s="132"/>
    </row>
    <row r="76" spans="1:3" ht="18" customHeight="1">
      <c r="A76" s="124">
        <v>31022</v>
      </c>
      <c r="B76" s="137" t="s">
        <v>320</v>
      </c>
      <c r="C76" s="132"/>
    </row>
    <row r="77" spans="1:3" ht="18" customHeight="1">
      <c r="A77" s="124">
        <v>31099</v>
      </c>
      <c r="B77" s="137" t="s">
        <v>321</v>
      </c>
      <c r="C77" s="132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J27" sqref="J27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7"/>
      <c r="B1" s="3"/>
      <c r="C1" s="25" t="s">
        <v>322</v>
      </c>
      <c r="D1" s="28"/>
      <c r="E1" s="26"/>
      <c r="F1" s="26"/>
      <c r="G1" s="26"/>
      <c r="H1" s="26"/>
      <c r="I1" s="26"/>
    </row>
    <row r="2" spans="1:9" ht="19.5" customHeight="1">
      <c r="A2" s="88" t="s">
        <v>323</v>
      </c>
      <c r="B2" s="88"/>
      <c r="C2" s="88"/>
      <c r="D2" s="28"/>
      <c r="E2" s="26"/>
      <c r="F2" s="26"/>
      <c r="G2" s="26"/>
      <c r="H2" s="26"/>
      <c r="I2" s="26"/>
    </row>
    <row r="3" spans="1:9" ht="19.5" customHeight="1">
      <c r="A3" s="89" t="s">
        <v>2</v>
      </c>
      <c r="B3" s="90"/>
      <c r="C3" s="91" t="s">
        <v>3</v>
      </c>
      <c r="D3" s="28"/>
      <c r="E3" s="26"/>
      <c r="F3" s="26"/>
      <c r="G3" s="26"/>
      <c r="H3" s="26"/>
      <c r="I3" s="26"/>
    </row>
    <row r="4" spans="1:9" ht="24.75" customHeight="1">
      <c r="A4" s="92" t="s">
        <v>252</v>
      </c>
      <c r="B4" s="93" t="s">
        <v>253</v>
      </c>
      <c r="C4" s="94" t="s">
        <v>44</v>
      </c>
      <c r="D4" s="28"/>
      <c r="E4" s="28"/>
      <c r="F4" s="28"/>
      <c r="G4" s="28"/>
      <c r="H4" s="28"/>
      <c r="I4" s="28"/>
    </row>
    <row r="5" spans="1:9" ht="36" customHeight="1">
      <c r="A5" s="95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6">
        <v>44748707</v>
      </c>
    </row>
    <row r="7" spans="1:9" s="1" customFormat="1" ht="22.5" customHeight="1">
      <c r="A7" s="97">
        <v>501</v>
      </c>
      <c r="B7" s="98" t="s">
        <v>324</v>
      </c>
      <c r="C7" s="99">
        <v>33230793</v>
      </c>
      <c r="D7" s="32"/>
      <c r="E7" s="28"/>
      <c r="F7" s="26"/>
      <c r="G7" s="26"/>
      <c r="H7" s="26"/>
      <c r="I7" s="26"/>
    </row>
    <row r="8" spans="1:9" s="1" customFormat="1" ht="22.5" customHeight="1">
      <c r="A8" s="100">
        <v>50101</v>
      </c>
      <c r="B8" s="101" t="s">
        <v>325</v>
      </c>
      <c r="C8" s="102">
        <v>19769568</v>
      </c>
      <c r="D8" s="28"/>
      <c r="E8" s="28"/>
      <c r="F8" s="26"/>
      <c r="G8" s="26"/>
      <c r="H8" s="26"/>
      <c r="I8" s="26"/>
    </row>
    <row r="9" spans="1:9" s="1" customFormat="1" ht="22.5" customHeight="1">
      <c r="A9" s="100">
        <v>50102</v>
      </c>
      <c r="B9" s="101" t="s">
        <v>326</v>
      </c>
      <c r="C9" s="103">
        <v>5072348</v>
      </c>
      <c r="D9" s="28"/>
      <c r="E9" s="26"/>
      <c r="F9" s="26"/>
      <c r="G9" s="26"/>
      <c r="H9" s="26"/>
      <c r="I9" s="26"/>
    </row>
    <row r="10" spans="1:9" s="1" customFormat="1" ht="22.5" customHeight="1">
      <c r="A10" s="100">
        <v>50103</v>
      </c>
      <c r="B10" s="101" t="s">
        <v>327</v>
      </c>
      <c r="C10" s="103">
        <v>1669300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100">
        <v>50199</v>
      </c>
      <c r="B11" s="101" t="s">
        <v>266</v>
      </c>
      <c r="C11" s="103">
        <v>6719577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4">
        <v>502</v>
      </c>
      <c r="B12" s="105" t="s">
        <v>328</v>
      </c>
      <c r="C12" s="19">
        <v>6900000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100">
        <v>50201</v>
      </c>
      <c r="B13" s="101" t="s">
        <v>329</v>
      </c>
      <c r="C13" s="102">
        <v>3570000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100">
        <v>50202</v>
      </c>
      <c r="B14" s="101" t="s">
        <v>280</v>
      </c>
      <c r="C14" s="103">
        <v>80000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100">
        <v>50203</v>
      </c>
      <c r="B15" s="101" t="s">
        <v>281</v>
      </c>
      <c r="C15" s="103">
        <v>50000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100">
        <v>50204</v>
      </c>
      <c r="B16" s="101" t="s">
        <v>330</v>
      </c>
      <c r="C16" s="103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100">
        <v>50205</v>
      </c>
      <c r="B17" s="101" t="s">
        <v>287</v>
      </c>
      <c r="C17" s="103">
        <v>1400000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100">
        <v>50206</v>
      </c>
      <c r="B18" s="101" t="s">
        <v>282</v>
      </c>
      <c r="C18" s="103">
        <v>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100">
        <v>50207</v>
      </c>
      <c r="B19" s="106" t="s">
        <v>331</v>
      </c>
      <c r="C19" s="103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100">
        <v>50208</v>
      </c>
      <c r="B20" s="101" t="s">
        <v>290</v>
      </c>
      <c r="C20" s="103">
        <v>100000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100">
        <v>50209</v>
      </c>
      <c r="B21" s="101" t="s">
        <v>332</v>
      </c>
      <c r="C21" s="103">
        <v>900000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100">
        <v>50299</v>
      </c>
      <c r="B22" s="101" t="s">
        <v>293</v>
      </c>
      <c r="C22" s="19">
        <v>800000</v>
      </c>
      <c r="D22" s="28"/>
      <c r="E22" s="26"/>
      <c r="F22" s="26"/>
      <c r="G22" s="26"/>
      <c r="H22" s="26"/>
      <c r="I22" s="26"/>
    </row>
    <row r="23" spans="1:9" ht="22.5" customHeight="1">
      <c r="A23" s="104">
        <v>503</v>
      </c>
      <c r="B23" s="107" t="s">
        <v>333</v>
      </c>
      <c r="C23" s="99"/>
      <c r="D23" s="28"/>
      <c r="E23" s="26"/>
      <c r="F23" s="26"/>
      <c r="G23" s="26"/>
      <c r="H23" s="26"/>
      <c r="I23" s="26"/>
    </row>
    <row r="24" spans="1:9" ht="22.5" customHeight="1">
      <c r="A24" s="100">
        <v>50301</v>
      </c>
      <c r="B24" s="101" t="s">
        <v>306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100">
        <v>50302</v>
      </c>
      <c r="B25" s="101" t="s">
        <v>309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100">
        <v>50303</v>
      </c>
      <c r="B26" s="101" t="s">
        <v>317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100">
        <v>50305</v>
      </c>
      <c r="B27" s="101" t="s">
        <v>334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100">
        <v>50306</v>
      </c>
      <c r="B28" s="101" t="s">
        <v>335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100">
        <v>50307</v>
      </c>
      <c r="B29" s="101" t="s">
        <v>310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100">
        <v>50399</v>
      </c>
      <c r="B30" s="101" t="s">
        <v>321</v>
      </c>
      <c r="C30" s="103"/>
      <c r="D30" s="28"/>
      <c r="E30" s="26"/>
      <c r="F30" s="26"/>
      <c r="G30" s="26"/>
      <c r="H30" s="26"/>
      <c r="I30" s="26"/>
    </row>
    <row r="31" spans="1:9" s="1" customFormat="1" ht="22.5" customHeight="1">
      <c r="A31" s="104">
        <v>505</v>
      </c>
      <c r="B31" s="107" t="s">
        <v>336</v>
      </c>
      <c r="C31" s="19">
        <v>1600000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100">
        <v>50501</v>
      </c>
      <c r="B32" s="101" t="s">
        <v>337</v>
      </c>
      <c r="C32" s="102">
        <v>1600000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100">
        <v>50502</v>
      </c>
      <c r="B33" s="101" t="s">
        <v>338</v>
      </c>
      <c r="C33" s="103">
        <v>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100">
        <v>50599</v>
      </c>
      <c r="B34" s="101" t="s">
        <v>339</v>
      </c>
      <c r="C34" s="103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4">
        <v>506</v>
      </c>
      <c r="B35" s="107" t="s">
        <v>340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100">
        <v>50601</v>
      </c>
      <c r="B36" s="106" t="s">
        <v>341</v>
      </c>
      <c r="C36" s="102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4">
        <v>509</v>
      </c>
      <c r="B37" s="107" t="s">
        <v>205</v>
      </c>
      <c r="C37" s="19">
        <v>3017914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100">
        <v>50901</v>
      </c>
      <c r="B38" s="101" t="s">
        <v>342</v>
      </c>
      <c r="C38" s="102">
        <v>86556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100">
        <v>50902</v>
      </c>
      <c r="B39" s="108" t="s">
        <v>301</v>
      </c>
      <c r="C39" s="103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100">
        <v>50903</v>
      </c>
      <c r="B40" s="101" t="s">
        <v>303</v>
      </c>
      <c r="C40" s="103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100">
        <v>50905</v>
      </c>
      <c r="B41" s="101" t="s">
        <v>343</v>
      </c>
      <c r="C41" s="103">
        <v>9600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100">
        <v>50999</v>
      </c>
      <c r="B42" s="101" t="s">
        <v>344</v>
      </c>
      <c r="C42" s="19">
        <v>2921758</v>
      </c>
      <c r="D42" s="28"/>
      <c r="E42" s="26"/>
      <c r="F42" s="26"/>
      <c r="G42" s="26"/>
      <c r="H42" s="26"/>
      <c r="I42" s="26"/>
    </row>
    <row r="43" spans="1:9" ht="12" customHeight="1">
      <c r="A43" s="109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10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10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10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10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3"/>
      <c r="C1" s="63"/>
      <c r="D1" s="63"/>
      <c r="E1" s="63"/>
      <c r="F1" s="63"/>
      <c r="G1" s="63"/>
      <c r="H1" s="64" t="s">
        <v>345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19.5" customHeight="1">
      <c r="A2" s="65" t="s">
        <v>346</v>
      </c>
      <c r="B2" s="66"/>
      <c r="C2" s="66"/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19.5" customHeight="1">
      <c r="A3" s="1" t="s">
        <v>2</v>
      </c>
      <c r="B3" s="67"/>
      <c r="C3" s="68"/>
      <c r="D3" s="68"/>
      <c r="E3" s="68"/>
      <c r="F3" s="68"/>
      <c r="G3" s="68"/>
      <c r="H3" s="64" t="s">
        <v>347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25.5" customHeight="1">
      <c r="A4" s="69" t="s">
        <v>348</v>
      </c>
      <c r="B4" s="70" t="s">
        <v>349</v>
      </c>
      <c r="C4" s="71" t="s">
        <v>350</v>
      </c>
      <c r="D4" s="71"/>
      <c r="E4" s="71"/>
      <c r="F4" s="71"/>
      <c r="G4" s="71"/>
      <c r="H4" s="71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1:54" ht="22.5" customHeight="1">
      <c r="A5" s="69"/>
      <c r="B5" s="70"/>
      <c r="C5" s="72" t="s">
        <v>57</v>
      </c>
      <c r="D5" s="73" t="s">
        <v>351</v>
      </c>
      <c r="E5" s="74" t="s">
        <v>352</v>
      </c>
      <c r="F5" s="71" t="s">
        <v>353</v>
      </c>
      <c r="G5" s="71"/>
      <c r="H5" s="7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54" ht="20.25" customHeight="1">
      <c r="A6" s="69"/>
      <c r="B6" s="75"/>
      <c r="C6" s="76"/>
      <c r="D6" s="77"/>
      <c r="E6" s="78"/>
      <c r="F6" s="79" t="s">
        <v>202</v>
      </c>
      <c r="G6" s="80" t="s">
        <v>354</v>
      </c>
      <c r="H6" s="80" t="s">
        <v>355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54" s="1" customFormat="1" ht="21" customHeight="1">
      <c r="A7" s="61"/>
      <c r="B7" s="81"/>
      <c r="C7" s="82">
        <v>100000</v>
      </c>
      <c r="D7" s="17">
        <v>0</v>
      </c>
      <c r="E7" s="83">
        <v>0</v>
      </c>
      <c r="F7" s="84">
        <v>100000</v>
      </c>
      <c r="G7" s="82">
        <v>0</v>
      </c>
      <c r="H7" s="17">
        <v>100000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54" ht="21" customHeight="1">
      <c r="A8" s="61" t="s">
        <v>217</v>
      </c>
      <c r="B8" s="81" t="s">
        <v>218</v>
      </c>
      <c r="C8" s="82">
        <v>100000</v>
      </c>
      <c r="D8" s="17">
        <v>0</v>
      </c>
      <c r="E8" s="83">
        <v>0</v>
      </c>
      <c r="F8" s="84">
        <v>100000</v>
      </c>
      <c r="G8" s="82">
        <v>0</v>
      </c>
      <c r="H8" s="17">
        <v>100000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4" ht="20.25" customHeight="1">
      <c r="A9" s="52"/>
      <c r="B9" s="85"/>
      <c r="C9" s="85"/>
      <c r="D9" s="63"/>
      <c r="E9" s="85"/>
      <c r="F9" s="85"/>
      <c r="G9" s="85"/>
      <c r="H9" s="85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spans="1:54" ht="20.25" customHeight="1">
      <c r="A10" s="52"/>
      <c r="B10" s="85"/>
      <c r="C10" s="85"/>
      <c r="D10" s="85"/>
      <c r="E10" s="63"/>
      <c r="F10" s="63"/>
      <c r="G10" s="85"/>
      <c r="H10" s="8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2:54" ht="20.25" customHeight="1">
      <c r="B11" s="85"/>
      <c r="C11" s="85"/>
      <c r="D11" s="85"/>
      <c r="E11" s="63"/>
      <c r="F11" s="63"/>
      <c r="G11" s="85"/>
      <c r="H11" s="6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spans="2:54" ht="20.25" customHeight="1">
      <c r="B12" s="85"/>
      <c r="C12" s="85"/>
      <c r="D12" s="85"/>
      <c r="E12" s="63"/>
      <c r="F12" s="63"/>
      <c r="G12" s="63"/>
      <c r="H12" s="63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2:54" ht="20.25" customHeight="1">
      <c r="B13" s="85"/>
      <c r="C13" s="85"/>
      <c r="D13" s="85"/>
      <c r="E13" s="63"/>
      <c r="F13" s="63"/>
      <c r="G13" s="63"/>
      <c r="H13" s="63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spans="2:54" ht="20.25" customHeight="1">
      <c r="B14" s="63"/>
      <c r="C14" s="85"/>
      <c r="D14" s="85"/>
      <c r="E14" s="85"/>
      <c r="F14" s="63"/>
      <c r="G14" s="63"/>
      <c r="H14" s="63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spans="2:54" ht="20.25" customHeight="1">
      <c r="B15" s="63"/>
      <c r="C15" s="63"/>
      <c r="D15" s="8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ht="20.25" customHeight="1">
      <c r="D16" s="52"/>
    </row>
    <row r="17" ht="20.25" customHeight="1"/>
    <row r="18" spans="2:54" ht="20.2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53"/>
      <c r="B1" s="53"/>
      <c r="C1" s="53"/>
      <c r="D1" s="53"/>
      <c r="E1" s="53"/>
      <c r="F1" s="54" t="s">
        <v>356</v>
      </c>
    </row>
    <row r="2" spans="1:6" ht="19.5" customHeight="1">
      <c r="A2" s="55" t="s">
        <v>357</v>
      </c>
      <c r="B2" s="55"/>
      <c r="C2" s="55"/>
      <c r="D2" s="55"/>
      <c r="E2" s="55"/>
      <c r="F2" s="55"/>
    </row>
    <row r="3" spans="1:6" ht="19.5" customHeight="1">
      <c r="A3" s="56" t="s">
        <v>2</v>
      </c>
      <c r="B3" s="57"/>
      <c r="C3" s="53"/>
      <c r="D3" s="53"/>
      <c r="E3" s="53"/>
      <c r="F3" s="54" t="s">
        <v>3</v>
      </c>
    </row>
    <row r="4" spans="1:6" ht="27.75" customHeight="1">
      <c r="A4" s="58" t="s">
        <v>42</v>
      </c>
      <c r="B4" s="58" t="s">
        <v>43</v>
      </c>
      <c r="C4" s="58" t="s">
        <v>358</v>
      </c>
      <c r="D4" s="58" t="s">
        <v>359</v>
      </c>
      <c r="E4" s="58"/>
      <c r="F4" s="58"/>
    </row>
    <row r="5" spans="1:6" ht="25.5" customHeight="1">
      <c r="A5" s="59"/>
      <c r="B5" s="59"/>
      <c r="C5" s="59"/>
      <c r="D5" s="59" t="s">
        <v>57</v>
      </c>
      <c r="E5" s="59" t="s">
        <v>79</v>
      </c>
      <c r="F5" s="59" t="s">
        <v>80</v>
      </c>
    </row>
    <row r="6" spans="1:6" ht="25.5" customHeight="1">
      <c r="A6" s="60"/>
      <c r="B6" s="60"/>
      <c r="C6" s="61" t="s">
        <v>217</v>
      </c>
      <c r="D6" s="60">
        <f>D7+D8</f>
        <v>12600000</v>
      </c>
      <c r="E6" s="60"/>
      <c r="F6" s="60">
        <f>F7+F8</f>
        <v>12600000</v>
      </c>
    </row>
    <row r="7" spans="1:6" s="1" customFormat="1" ht="24" customHeight="1">
      <c r="A7" s="62" t="s">
        <v>237</v>
      </c>
      <c r="B7" s="62" t="s">
        <v>238</v>
      </c>
      <c r="C7" s="61" t="s">
        <v>217</v>
      </c>
      <c r="D7" s="17">
        <f>F7</f>
        <v>4500000</v>
      </c>
      <c r="E7" s="17"/>
      <c r="F7" s="17">
        <v>4500000</v>
      </c>
    </row>
    <row r="8" spans="1:6" ht="25.5" customHeight="1">
      <c r="A8" s="62" t="s">
        <v>241</v>
      </c>
      <c r="B8" s="62" t="s">
        <v>160</v>
      </c>
      <c r="C8" s="61" t="s">
        <v>217</v>
      </c>
      <c r="D8" s="58">
        <f>E8+F8</f>
        <v>8100000</v>
      </c>
      <c r="E8" s="58"/>
      <c r="F8" s="58">
        <v>8100000</v>
      </c>
    </row>
    <row r="9" spans="1:6" ht="9.75" customHeight="1">
      <c r="A9" s="52"/>
      <c r="D9" s="52"/>
      <c r="E9" s="52"/>
      <c r="F9" s="52"/>
    </row>
    <row r="10" spans="1:6" ht="9.75" customHeight="1">
      <c r="A10" s="52"/>
      <c r="D10" s="52"/>
      <c r="E10" s="52"/>
      <c r="F10" s="52"/>
    </row>
    <row r="11" ht="9.75" customHeight="1">
      <c r="A11" s="52"/>
    </row>
    <row r="12" spans="1:2" ht="9.75" customHeight="1">
      <c r="A12" s="52"/>
      <c r="B12" s="52"/>
    </row>
    <row r="13" ht="9.75" customHeight="1">
      <c r="A13" s="52"/>
    </row>
    <row r="14" ht="12.75" customHeight="1"/>
    <row r="15" ht="12.75" customHeight="1"/>
    <row r="16" ht="12.75" customHeight="1"/>
    <row r="17" ht="12.75" customHeight="1"/>
    <row r="18" ht="9.75" customHeight="1">
      <c r="B18" s="52"/>
    </row>
    <row r="19" ht="9.75" customHeight="1">
      <c r="C19" s="52"/>
    </row>
    <row r="20" ht="12.75" customHeight="1"/>
    <row r="21" ht="12.75" customHeight="1"/>
    <row r="22" ht="9.75" customHeight="1">
      <c r="B22" s="52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2019-07-31T08:59:57Z</dcterms:created>
  <dcterms:modified xsi:type="dcterms:W3CDTF">2021-06-01T01:01:01Z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4004064</vt:r8>
  </property>
  <property fmtid="{D5CDD505-2E9C-101B-9397-08002B2CF9AE}" pid="5" name="I">
    <vt:lpwstr>4BA788593D6F45CF8C714FFCF12EDC43</vt:lpwstr>
  </property>
</Properties>
</file>