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2" activeTab="5"/>
  </bookViews>
  <sheets>
    <sheet name="目录" sheetId="1" r:id="rId1"/>
    <sheet name="收支总表" sheetId="2" r:id="rId2"/>
    <sheet name="收入总表" sheetId="3" r:id="rId3"/>
    <sheet name="支出总表" sheetId="4" r:id="rId4"/>
    <sheet name="财拨总表" sheetId="5" r:id="rId5"/>
    <sheet name="一般预算支出功能分类" sheetId="6" r:id="rId6"/>
    <sheet name="一般公共预算基本支出经济分类" sheetId="7" r:id="rId7"/>
    <sheet name="三公" sheetId="8" r:id="rId8"/>
  </sheets>
  <calcPr calcId="144525"/>
</workbook>
</file>

<file path=xl/sharedStrings.xml><?xml version="1.0" encoding="utf-8"?>
<sst xmlns="http://schemas.openxmlformats.org/spreadsheetml/2006/main" count="288" uniqueCount="201">
  <si>
    <t>部门预算批复表目录</t>
  </si>
  <si>
    <t>序号</t>
  </si>
  <si>
    <t>名称</t>
  </si>
  <si>
    <t>备注</t>
  </si>
  <si>
    <t>收支总表</t>
  </si>
  <si>
    <t>收入总表</t>
  </si>
  <si>
    <t>支出总表</t>
  </si>
  <si>
    <t>财政拨款收支总表</t>
  </si>
  <si>
    <t>本年一般公共预算支出表</t>
  </si>
  <si>
    <t>本年一般公共预算基本支出表</t>
  </si>
  <si>
    <t>本年一般公共预算“三公”经费支出表</t>
  </si>
  <si>
    <t>单位：830001_长沙市望城区铜官街道办事处</t>
  </si>
  <si>
    <t>单位：万元</t>
  </si>
  <si>
    <t>收      入</t>
  </si>
  <si>
    <t>支      出</t>
  </si>
  <si>
    <t>项    目</t>
  </si>
  <si>
    <t>预算数</t>
  </si>
  <si>
    <t>一、财政拨款</t>
  </si>
  <si>
    <t>一、[201]一般公共服务支出</t>
  </si>
  <si>
    <t>二、财政专户管理资金收入</t>
  </si>
  <si>
    <t>二、[202]外交支出</t>
  </si>
  <si>
    <t>三、事业收入</t>
  </si>
  <si>
    <t>三、[203]国防支出</t>
  </si>
  <si>
    <t>四、上级补助收入</t>
  </si>
  <si>
    <t>四、[204]公共安全支出</t>
  </si>
  <si>
    <t>五、事业单位经营收入</t>
  </si>
  <si>
    <t>五、[205]教育支出</t>
  </si>
  <si>
    <t>六、附属单位上缴收入</t>
  </si>
  <si>
    <t>六、[206]科学技术支出</t>
  </si>
  <si>
    <t>七、其他收入</t>
  </si>
  <si>
    <t>七、[207]文化旅游体育与传媒支出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</si>
  <si>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</si>
  <si>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</si>
  <si>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</si>
  <si>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</si>
  <si>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</si>
  <si>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</si>
  <si>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</si>
  <si>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</si>
  <si>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</si>
  <si>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</si>
  <si>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</si>
  <si>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</si>
  <si>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</si>
  <si>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</si>
  <si>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</si>
  <si>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</si>
  <si>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</si>
  <si>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</si>
  <si>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</si>
  <si>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</si>
  <si>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</si>
  <si>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</si>
  <si>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</si>
  <si>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</si>
  <si>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</si>
  <si>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财政拨款结余结转</t>
  </si>
  <si>
    <t>结转下年</t>
  </si>
  <si>
    <t xml:space="preserve">  财政拨款结转</t>
  </si>
  <si>
    <t xml:space="preserve">  财政拨款结余</t>
  </si>
  <si>
    <t>财政专户结余结转</t>
  </si>
  <si>
    <t>单位资金结余结转</t>
  </si>
  <si>
    <t>收入总计</t>
  </si>
  <si>
    <t>支出总计</t>
  </si>
  <si>
    <t>单位</t>
  </si>
  <si>
    <t>总计</t>
  </si>
  <si>
    <t>本年收入</t>
  </si>
  <si>
    <t>上年结转</t>
  </si>
  <si>
    <t>编码</t>
  </si>
  <si>
    <t>合计</t>
  </si>
  <si>
    <t>财政拨款</t>
  </si>
  <si>
    <t>财政专户管理资金收入</t>
  </si>
  <si>
    <t>事业收入</t>
  </si>
  <si>
    <t>上级补助收入</t>
  </si>
  <si>
    <t>事业单位经营收入</t>
  </si>
  <si>
    <t>附属单位上缴收入</t>
  </si>
  <si>
    <t>其他收入</t>
  </si>
  <si>
    <t>财政专户结转结余</t>
  </si>
  <si>
    <t>小计</t>
  </si>
  <si>
    <t xml:space="preserve"> 财政拨款结转</t>
  </si>
  <si>
    <t>财政拨款结余</t>
  </si>
  <si>
    <t>总计：</t>
  </si>
  <si>
    <t xml:space="preserve">  830001</t>
  </si>
  <si>
    <t>长沙市望城区铜官街道办事处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</si>
  <si>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</si>
  <si>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</si>
  <si>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</si>
  <si>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</si>
  <si>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</si>
  <si>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</si>
  <si>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</si>
  <si>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830_长沙市望城区铜官街道办事处</t>
  </si>
  <si>
    <t xml:space="preserve">  长沙市望城区铜官街道办事处</t>
  </si>
  <si>
    <t>项目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</si>
  <si>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</si>
  <si>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</si>
  <si>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</si>
  <si>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</si>
  <si>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</si>
  <si>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</si>
  <si>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二、结转下年</t>
  </si>
  <si>
    <t>科目编码</t>
  </si>
  <si>
    <t>科目名称</t>
  </si>
  <si>
    <t>人员经费</t>
  </si>
  <si>
    <t>201</t>
  </si>
  <si>
    <t>一般公共服务支出</t>
  </si>
  <si>
    <t xml:space="preserve">  政府办公厅（室）及相关机构事务</t>
  </si>
  <si>
    <t>行政运行</t>
  </si>
  <si>
    <t>信访事务</t>
  </si>
  <si>
    <t>2010399</t>
  </si>
  <si>
    <t xml:space="preserve">  其他政府办公厅（室）及相关机构事务支出</t>
  </si>
  <si>
    <t>其他财政事务支出</t>
  </si>
  <si>
    <t>其他审计事务支出</t>
  </si>
  <si>
    <t>208</t>
  </si>
  <si>
    <t>社会保障和就业支出</t>
  </si>
  <si>
    <t xml:space="preserve">  20801</t>
  </si>
  <si>
    <t xml:space="preserve">  人力资源和社会保障管理事务</t>
  </si>
  <si>
    <t xml:space="preserve">   2080199</t>
  </si>
  <si>
    <t xml:space="preserve">   其他人力资源和社会保障管理事务支出</t>
  </si>
  <si>
    <t xml:space="preserve">  20805</t>
  </si>
  <si>
    <t xml:space="preserve">  行政事业单位养老支出</t>
  </si>
  <si>
    <t xml:space="preserve">   2080501</t>
  </si>
  <si>
    <t xml:space="preserve">   行政单位离退休</t>
  </si>
  <si>
    <t xml:space="preserve">   2080505</t>
  </si>
  <si>
    <t xml:space="preserve">   机关事业单位基本养老保险缴费支出</t>
  </si>
  <si>
    <t xml:space="preserve">   2080506</t>
  </si>
  <si>
    <t xml:space="preserve">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</si>
  <si>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</si>
  <si>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</si>
  <si>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</si>
  <si>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</si>
  <si>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2101101</t>
  </si>
  <si>
    <t xml:space="preserve">   行政单位医疗</t>
  </si>
  <si>
    <t xml:space="preserve">   2101103</t>
  </si>
  <si>
    <t xml:space="preserve">   公务员医疗补助</t>
  </si>
  <si>
    <t xml:space="preserve">   2101199</t>
  </si>
  <si>
    <t xml:space="preserve">   其他行政事业单位医疗支出</t>
  </si>
  <si>
    <t>农林水支出</t>
  </si>
  <si>
    <t>水利</t>
  </si>
  <si>
    <t>2130399</t>
  </si>
  <si>
    <t xml:space="preserve">  其他水利支出</t>
  </si>
  <si>
    <t>21307</t>
  </si>
  <si>
    <t>农村综合改革</t>
  </si>
  <si>
    <t>2130705</t>
  </si>
  <si>
    <t xml:space="preserve">  对村民委员会和村党支部的补助</t>
  </si>
  <si>
    <t>221</t>
  </si>
  <si>
    <t>住房保障支出</t>
  </si>
  <si>
    <t xml:space="preserve">  22102</t>
  </si>
  <si>
    <t xml:space="preserve">  住房改革支出</t>
  </si>
  <si>
    <t xml:space="preserve">   2210201</t>
  </si>
  <si>
    <t xml:space="preserve">   住房公积金</t>
  </si>
  <si>
    <t>合计：</t>
  </si>
  <si>
    <t>部门预算支出经济分类科目</t>
  </si>
  <si>
    <t>本年一般公共预算基本支出</t>
  </si>
  <si>
    <t>301</t>
  </si>
  <si>
    <t>工资福利支出</t>
  </si>
  <si>
    <t xml:space="preserve">  30199</t>
  </si>
  <si>
    <t xml:space="preserve">  其他工资福利支出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</si>
  <si>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</si>
  <si>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</si>
  <si>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</si>
  <si>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</si>
  <si>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</si>
  <si>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</si>
  <si>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30112</t>
  </si>
  <si>
    <t xml:space="preserve">  其他社会保障缴费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</si>
  <si>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</si>
  <si>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</si>
  <si>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</si>
  <si>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</si>
  <si>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30114</t>
  </si>
  <si>
    <t xml:space="preserve">  医疗费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</si>
  <si>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</si>
  <si>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</si>
  <si>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</si>
  <si>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</si>
  <si>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</si>
  <si>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</si>
  <si>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303</t>
  </si>
  <si>
    <t>对个人和家庭的补助</t>
  </si>
  <si>
    <t xml:space="preserve">  30399</t>
  </si>
  <si>
    <t xml:space="preserve">  其他对个人和家庭的补助</t>
  </si>
  <si>
    <t xml:space="preserve">  30307</t>
  </si>
  <si>
    <t xml:space="preserve">  医疗费补助</t>
  </si>
  <si>
    <t xml:space="preserve">  30302</t>
  </si>
  <si>
    <t xml:space="preserve">  退休费</t>
  </si>
  <si>
    <t>302</t>
  </si>
  <si>
    <t>商品和服务支出</t>
  </si>
  <si>
    <t xml:space="preserve">  30299</t>
  </si>
  <si>
    <t xml:space="preserve">  其他商品和服务支出</t>
  </si>
  <si>
    <t>合  计</t>
  </si>
  <si>
    <t>本年“三公”经费支出表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</si>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</sst>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0"/>
      <name val="SimSun"/>
      <charset val="134"/>
    </font>
    <font>
      <sz val="10"/>
      <name val="宋体"/>
      <charset val="134"/>
    </font>
    <font>
      <sz val="8"/>
      <name val="SimSun"/>
      <charset val="134"/>
    </font>
    <font>
      <b/>
      <sz val="8"/>
      <name val="SimSun"/>
      <charset val="134"/>
    </font>
    <font>
      <b/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6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D8" sqref="D8"/>
    </sheetView>
  </sheetViews>
  <sheetFormatPr defaultColWidth="10" defaultRowHeight="13.5" outlineLevelCol="3"/>
  <cols>
    <col min="1" max="1" width="5.01666666666667" customWidth="1"/>
    <col min="2" max="2" width="9.90833333333333" customWidth="1"/>
    <col min="3" max="3" width="39.4916666666667" customWidth="1"/>
    <col min="4" max="4" width="40.1666666666667" customWidth="1"/>
    <col min="5" max="5" width="9.76666666666667" customWidth="1"/>
  </cols>
  <sheetData>
    <row r="1" ht="40.5" customHeight="1" spans="1:4">
      <c r="A1" s="1"/>
      <c r="B1" s="19"/>
      <c r="D1" s="1"/>
    </row>
    <row r="2" ht="44.85" customHeight="1" spans="2:4">
      <c r="B2" s="2" t="s">
        <v>0</v>
      </c>
      <c r="C2" s="2"/>
      <c r="D2" s="2"/>
    </row>
    <row r="3" ht="33.6" customHeight="1" spans="1:4">
      <c r="A3" s="34"/>
      <c r="B3" s="31" t="s">
        <v>1</v>
      </c>
      <c r="C3" s="31" t="s">
        <v>2</v>
      </c>
      <c r="D3" s="31" t="s">
        <v>3</v>
      </c>
    </row>
    <row r="4" ht="32.55" customHeight="1" spans="1:4">
      <c r="A4" s="3"/>
      <c r="B4" s="32">
        <v>1</v>
      </c>
      <c r="C4" s="35" t="s">
        <v>4</v>
      </c>
      <c r="D4" s="35"/>
    </row>
    <row r="5" ht="32.55" customHeight="1" spans="1:4">
      <c r="A5" s="3"/>
      <c r="B5" s="32">
        <v>2</v>
      </c>
      <c r="C5" s="35" t="s">
        <v>5</v>
      </c>
      <c r="D5" s="35"/>
    </row>
    <row r="6" ht="32.55" customHeight="1" spans="1:4">
      <c r="A6" s="3"/>
      <c r="B6" s="32">
        <v>3</v>
      </c>
      <c r="C6" s="35" t="s">
        <v>6</v>
      </c>
      <c r="D6" s="35"/>
    </row>
    <row r="7" ht="32.55" customHeight="1" spans="1:4">
      <c r="A7" s="3"/>
      <c r="B7" s="32">
        <v>4</v>
      </c>
      <c r="C7" s="35" t="s">
        <v>7</v>
      </c>
      <c r="D7" s="35"/>
    </row>
    <row r="8" ht="32.55" customHeight="1" spans="1:4">
      <c r="A8" s="3"/>
      <c r="B8" s="32">
        <v>5</v>
      </c>
      <c r="C8" s="35" t="s">
        <v>8</v>
      </c>
      <c r="D8" s="35"/>
    </row>
    <row r="9" ht="32.55" customHeight="1" spans="1:4">
      <c r="A9" s="3"/>
      <c r="B9" s="32">
        <v>6</v>
      </c>
      <c r="C9" s="35" t="s">
        <v>9</v>
      </c>
      <c r="D9" s="35"/>
    </row>
    <row r="10" ht="32.55" customHeight="1" spans="1:4">
      <c r="A10" s="3"/>
      <c r="B10" s="32">
        <v>7</v>
      </c>
      <c r="C10" s="35" t="s">
        <v>10</v>
      </c>
      <c r="D10" s="35"/>
    </row>
  </sheetData>
  <mergeCells count="1">
    <mergeCell ref="B2:D2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workbookViewId="0">
      <selection activeCell="D19" sqref="D19"/>
    </sheetView>
  </sheetViews>
  <sheetFormatPr defaultColWidth="10" defaultRowHeight="13.5" outlineLevelCol="3"/>
  <cols>
    <col min="1" max="1" width="25.7833333333333" customWidth="1"/>
    <col min="2" max="2" width="16.4083333333333" customWidth="1"/>
    <col min="3" max="3" width="36.775" customWidth="1"/>
    <col min="4" max="4" width="16.4083333333333" customWidth="1"/>
    <col min="5" max="5" width="9.76666666666667" customWidth="1"/>
  </cols>
  <sheetData>
    <row r="1" ht="21.55" customHeight="1" spans="1:4">
      <c r="A1" s="1"/>
      <c r="B1" s="1"/>
      <c r="C1" s="1"/>
      <c r="D1" s="1"/>
    </row>
    <row r="2" ht="34.5" customHeight="1" spans="1:4">
      <c r="A2" s="2" t="s">
        <v>4</v>
      </c>
      <c r="B2" s="2"/>
      <c r="C2" s="2"/>
      <c r="D2" s="2"/>
    </row>
    <row r="3" ht="33.6" customHeight="1" spans="1:4">
      <c r="A3" s="30" t="s">
        <v>11</v>
      </c>
      <c r="B3" s="30"/>
      <c r="C3" s="30"/>
      <c r="D3" s="30"/>
    </row>
    <row r="4" ht="22.4" customHeight="1" spans="4:4">
      <c r="D4" s="20" t="s">
        <v>12</v>
      </c>
    </row>
    <row r="5" ht="28.45" customHeight="1" spans="1:4">
      <c r="A5" s="31" t="s">
        <v>13</v>
      </c>
      <c r="B5" s="31"/>
      <c r="C5" s="31" t="s">
        <v>14</v>
      </c>
      <c r="D5" s="31"/>
    </row>
    <row r="6" ht="31.05" customHeight="1" spans="1:4">
      <c r="A6" s="32" t="s">
        <v>15</v>
      </c>
      <c r="B6" s="32" t="s">
        <v>16</v>
      </c>
      <c r="C6" s="32" t="s">
        <v>15</v>
      </c>
      <c r="D6" s="32" t="s">
        <v>16</v>
      </c>
    </row>
    <row r="7" ht="16.25" customHeight="1" spans="1:4">
      <c r="A7" s="21" t="s">
        <v>17</v>
      </c>
      <c r="B7" s="23">
        <v>4251.43</v>
      </c>
      <c r="C7" s="21" t="s">
        <v>18</v>
      </c>
      <c r="D7" s="23">
        <v>2030.23</v>
      </c>
    </row>
    <row r="8" ht="16.25" customHeight="1" spans="1:4">
      <c r="A8" s="21" t="s">
        <v>19</v>
      </c>
      <c r="B8" s="23"/>
      <c r="C8" s="21" t="s">
        <v>20</v>
      </c>
      <c r="D8" s="23"/>
    </row>
    <row r="9" ht="16.25" customHeight="1" spans="1:4">
      <c r="A9" s="21" t="s">
        <v>21</v>
      </c>
      <c r="B9" s="23"/>
      <c r="C9" s="21" t="s">
        <v>22</v>
      </c>
      <c r="D9" s="23"/>
    </row>
    <row r="10" ht="16.25" customHeight="1" spans="1:4">
      <c r="A10" s="21" t="s">
        <v>23</v>
      </c>
      <c r="B10" s="23"/>
      <c r="C10" s="21" t="s">
        <v>24</v>
      </c>
      <c r="D10" s="23">
        <v>16</v>
      </c>
    </row>
    <row r="11" ht="16.25" customHeight="1" spans="1:4">
      <c r="A11" s="21" t="s">
        <v>25</v>
      </c>
      <c r="B11" s="23"/>
      <c r="C11" s="21" t="s">
        <v>26</v>
      </c>
      <c r="D11" s="23">
        <v>100</v>
      </c>
    </row>
    <row r="12" ht="16.25" customHeight="1" spans="1:4">
      <c r="A12" s="21" t="s">
        <v>27</v>
      </c>
      <c r="B12" s="23"/>
      <c r="C12" s="21" t="s">
        <v>28</v>
      </c>
      <c r="D12" s="23"/>
    </row>
    <row r="13" ht="16.25" customHeight="1" spans="1:4">
      <c r="A13" s="21" t="s">
        <v>29</v>
      </c>
      <c r="B13" s="23">
        <v>3220</v>
      </c>
      <c r="C13" s="21" t="s">
        <v>30</v>
      </c>
      <c r="D13" s="23"/>
    </row>
    <row r="14" ht="16.25" customHeight="1" spans="1:4">
      <c r="A14" s="21"/>
      <c r="B14" s="21"/>
      <c r="C14" s="21" t="s">
        <v>31</v>
      </c>
      <c r="D14" s="23">
        <v>473.99</v>
      </c>
    </row>
    <row r="15" ht="16.25" customHeight="1" spans="1:4">
      <c r="A15" s="21"/>
      <c r="B15" s="21"/>
      <c r="C15" s="21" t="s">
        <v>32</v>
      </c>
      <c r="D15" s="23"/>
    </row>
    <row r="16" ht="16.25" customHeight="1" spans="1:4">
      <c r="A16" s="21"/>
      <c r="B16" s="21"/>
      <c r="C16" s="21" t="s">
        <v>33</v>
      </c>
      <c r="D16" s="23">
        <v>129.54</v>
      </c>
    </row>
    <row r="17" ht="16.25" customHeight="1" spans="1:4">
      <c r="A17" s="21"/>
      <c r="B17" s="21"/>
      <c r="C17" s="21" t="s">
        <v>34</v>
      </c>
      <c r="D17" s="23">
        <v>600</v>
      </c>
    </row>
    <row r="18" ht="16.25" customHeight="1" spans="1:4">
      <c r="A18" s="21"/>
      <c r="B18" s="21"/>
      <c r="C18" s="21" t="s">
        <v>35</v>
      </c>
      <c r="D18" s="23">
        <v>800</v>
      </c>
    </row>
    <row r="19" ht="16.25" customHeight="1" spans="1:4">
      <c r="A19" s="21"/>
      <c r="B19" s="21"/>
      <c r="C19" s="21" t="s">
        <v>36</v>
      </c>
      <c r="D19" s="23">
        <v>2904</v>
      </c>
    </row>
    <row r="20" ht="16.25" customHeight="1" spans="1:4">
      <c r="A20" s="21"/>
      <c r="B20" s="21"/>
      <c r="C20" s="21" t="s">
        <v>37</v>
      </c>
      <c r="D20" s="23"/>
    </row>
    <row r="21" ht="16.25" customHeight="1" spans="1:4">
      <c r="A21" s="21"/>
      <c r="B21" s="21"/>
      <c r="C21" s="21" t="s">
        <v>38</v>
      </c>
      <c r="D21" s="23"/>
    </row>
    <row r="22" ht="16.25" customHeight="1" spans="1:4">
      <c r="A22" s="21"/>
      <c r="B22" s="21"/>
      <c r="C22" s="21" t="s">
        <v>39</v>
      </c>
      <c r="D22" s="23">
        <v>8</v>
      </c>
    </row>
    <row r="23" ht="16.25" customHeight="1" spans="1:4">
      <c r="A23" s="21"/>
      <c r="B23" s="21"/>
      <c r="C23" s="21" t="s">
        <v>40</v>
      </c>
      <c r="D23" s="23"/>
    </row>
    <row r="24" ht="16.25" customHeight="1" spans="1:4">
      <c r="A24" s="21"/>
      <c r="B24" s="21"/>
      <c r="C24" s="21" t="s">
        <v>41</v>
      </c>
      <c r="D24" s="23"/>
    </row>
    <row r="25" ht="16.25" customHeight="1" spans="1:4">
      <c r="A25" s="21"/>
      <c r="B25" s="21"/>
      <c r="C25" s="21" t="s">
        <v>42</v>
      </c>
      <c r="D25" s="23"/>
    </row>
    <row r="26" ht="16.25" customHeight="1" spans="1:4">
      <c r="A26" s="21"/>
      <c r="B26" s="21"/>
      <c r="C26" s="21" t="s">
        <v>43</v>
      </c>
      <c r="D26" s="23">
        <v>249.67</v>
      </c>
    </row>
    <row r="27" ht="16.25" customHeight="1" spans="1:4">
      <c r="A27" s="21"/>
      <c r="B27" s="21"/>
      <c r="C27" s="21" t="s">
        <v>44</v>
      </c>
      <c r="D27" s="23"/>
    </row>
    <row r="28" ht="16.25" customHeight="1" spans="1:4">
      <c r="A28" s="21"/>
      <c r="B28" s="21"/>
      <c r="C28" s="21" t="s">
        <v>45</v>
      </c>
      <c r="D28" s="23"/>
    </row>
    <row r="29" ht="16.25" customHeight="1" spans="1:4">
      <c r="A29" s="21"/>
      <c r="B29" s="21"/>
      <c r="C29" s="21" t="s">
        <v>46</v>
      </c>
      <c r="D29" s="23">
        <v>160</v>
      </c>
    </row>
    <row r="30" ht="16.25" customHeight="1" spans="1:4">
      <c r="A30" s="21"/>
      <c r="B30" s="21"/>
      <c r="C30" s="21" t="s">
        <v>47</v>
      </c>
      <c r="D30" s="23"/>
    </row>
    <row r="31" ht="16.25" customHeight="1" spans="1:4">
      <c r="A31" s="21"/>
      <c r="B31" s="21"/>
      <c r="C31" s="21" t="s">
        <v>48</v>
      </c>
      <c r="D31" s="23"/>
    </row>
    <row r="32" ht="16.25" customHeight="1" spans="1:4">
      <c r="A32" s="21"/>
      <c r="B32" s="21"/>
      <c r="C32" s="21" t="s">
        <v>49</v>
      </c>
      <c r="D32" s="23"/>
    </row>
    <row r="33" ht="16.25" customHeight="1" spans="1:4">
      <c r="A33" s="21"/>
      <c r="B33" s="21"/>
      <c r="C33" s="21" t="s">
        <v>50</v>
      </c>
      <c r="D33" s="23"/>
    </row>
    <row r="34" ht="16.25" customHeight="1" spans="1:4">
      <c r="A34" s="21"/>
      <c r="B34" s="21"/>
      <c r="C34" s="21" t="s">
        <v>51</v>
      </c>
      <c r="D34" s="23"/>
    </row>
    <row r="35" ht="16.25" customHeight="1" spans="1:4">
      <c r="A35" s="21"/>
      <c r="B35" s="21"/>
      <c r="C35" s="21" t="s">
        <v>52</v>
      </c>
      <c r="D35" s="23"/>
    </row>
    <row r="36" ht="16.25" customHeight="1" spans="1:4">
      <c r="A36" s="21"/>
      <c r="B36" s="21"/>
      <c r="C36" s="21" t="s">
        <v>53</v>
      </c>
      <c r="D36" s="23"/>
    </row>
    <row r="37" ht="16.25" customHeight="1" spans="1:4">
      <c r="A37" s="21"/>
      <c r="B37" s="21"/>
      <c r="C37" s="33"/>
      <c r="D37" s="23"/>
    </row>
    <row r="38" ht="16.25" customHeight="1" spans="1:4">
      <c r="A38" s="21"/>
      <c r="B38" s="21"/>
      <c r="C38" s="21"/>
      <c r="D38" s="23"/>
    </row>
    <row r="39" ht="16.25" customHeight="1" spans="1:4">
      <c r="A39" s="25" t="s">
        <v>54</v>
      </c>
      <c r="B39" s="26">
        <f>SUM(B7:B13)</f>
        <v>7471.43</v>
      </c>
      <c r="C39" s="25" t="s">
        <v>55</v>
      </c>
      <c r="D39" s="26">
        <f>SUM(D7:D36)</f>
        <v>7471.43</v>
      </c>
    </row>
    <row r="40" ht="16.25" customHeight="1" spans="1:4">
      <c r="A40" s="29" t="s">
        <v>56</v>
      </c>
      <c r="B40" s="23"/>
      <c r="C40" s="25" t="s">
        <v>57</v>
      </c>
      <c r="D40" s="26"/>
    </row>
    <row r="41" ht="16.25" customHeight="1" spans="1:4">
      <c r="A41" s="29" t="s">
        <v>58</v>
      </c>
      <c r="B41" s="23"/>
      <c r="C41" s="33"/>
      <c r="D41" s="23"/>
    </row>
    <row r="42" ht="16.25" customHeight="1" spans="1:4">
      <c r="A42" s="29" t="s">
        <v>59</v>
      </c>
      <c r="B42" s="23"/>
      <c r="C42" s="33"/>
      <c r="D42" s="23"/>
    </row>
    <row r="43" ht="16.25" customHeight="1" spans="1:4">
      <c r="A43" s="29" t="s">
        <v>60</v>
      </c>
      <c r="B43" s="23"/>
      <c r="C43" s="21"/>
      <c r="D43" s="23"/>
    </row>
    <row r="44" ht="16.25" customHeight="1" spans="1:4">
      <c r="A44" s="29" t="s">
        <v>61</v>
      </c>
      <c r="B44" s="23"/>
      <c r="C44" s="21"/>
      <c r="D44" s="23"/>
    </row>
    <row r="45" ht="16.25" customHeight="1" spans="1:4">
      <c r="A45" s="25" t="s">
        <v>62</v>
      </c>
      <c r="B45" s="26">
        <f>B39</f>
        <v>7471.43</v>
      </c>
      <c r="C45" s="25" t="s">
        <v>63</v>
      </c>
      <c r="D45" s="26">
        <f>D39</f>
        <v>7471.43</v>
      </c>
    </row>
  </sheetData>
  <mergeCells count="4">
    <mergeCell ref="A2:D2"/>
    <mergeCell ref="A3:D3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workbookViewId="0">
      <selection activeCell="H12" sqref="H12"/>
    </sheetView>
  </sheetViews>
  <sheetFormatPr defaultColWidth="10" defaultRowHeight="13.5"/>
  <cols>
    <col min="1" max="1" width="7.775" customWidth="1"/>
    <col min="2" max="2" width="20.675" customWidth="1"/>
    <col min="3" max="3" width="10.5833333333333" customWidth="1"/>
    <col min="4" max="4" width="9.225" customWidth="1"/>
    <col min="5" max="5" width="8" customWidth="1"/>
    <col min="6" max="10" width="7.18333333333333" customWidth="1"/>
    <col min="11" max="11" width="9.125" customWidth="1"/>
    <col min="12" max="12" width="9.90833333333333" customWidth="1"/>
    <col min="13" max="17" width="7.18333333333333" customWidth="1"/>
    <col min="18" max="20" width="9.76666666666667" customWidth="1"/>
  </cols>
  <sheetData>
    <row r="1" ht="22.8" customHeight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35.85" customHeight="1" spans="1:17">
      <c r="A2" s="2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8.1" customHeight="1" spans="1:17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ht="17.25" customHeight="1" spans="1:17">
      <c r="A4" s="20" t="s">
        <v>12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ht="34.5" customHeight="1" spans="1:17">
      <c r="A5" s="25" t="s">
        <v>64</v>
      </c>
      <c r="B5" s="25"/>
      <c r="C5" s="25" t="s">
        <v>65</v>
      </c>
      <c r="D5" s="25" t="s">
        <v>66</v>
      </c>
      <c r="E5" s="25"/>
      <c r="F5" s="25"/>
      <c r="G5" s="25"/>
      <c r="H5" s="25"/>
      <c r="I5" s="25"/>
      <c r="J5" s="25"/>
      <c r="K5" s="25"/>
      <c r="L5" s="25" t="s">
        <v>67</v>
      </c>
      <c r="M5" s="25"/>
      <c r="N5" s="25"/>
      <c r="O5" s="25"/>
      <c r="P5" s="25"/>
      <c r="Q5" s="25"/>
    </row>
    <row r="6" ht="18.95" customHeight="1" spans="1:17">
      <c r="A6" s="25" t="s">
        <v>68</v>
      </c>
      <c r="B6" s="25" t="s">
        <v>2</v>
      </c>
      <c r="C6" s="25"/>
      <c r="D6" s="25" t="s">
        <v>69</v>
      </c>
      <c r="E6" s="25" t="s">
        <v>70</v>
      </c>
      <c r="F6" s="25" t="s">
        <v>71</v>
      </c>
      <c r="G6" s="25" t="s">
        <v>72</v>
      </c>
      <c r="H6" s="25" t="s">
        <v>73</v>
      </c>
      <c r="I6" s="25" t="s">
        <v>74</v>
      </c>
      <c r="J6" s="25" t="s">
        <v>75</v>
      </c>
      <c r="K6" s="25" t="s">
        <v>76</v>
      </c>
      <c r="L6" s="25" t="s">
        <v>69</v>
      </c>
      <c r="M6" s="25" t="s">
        <v>56</v>
      </c>
      <c r="N6" s="25"/>
      <c r="O6" s="25"/>
      <c r="P6" s="25" t="s">
        <v>77</v>
      </c>
      <c r="Q6" s="25" t="s">
        <v>61</v>
      </c>
    </row>
    <row r="7" ht="28.45" customHeight="1" spans="1:17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 t="s">
        <v>78</v>
      </c>
      <c r="N7" s="25" t="s">
        <v>79</v>
      </c>
      <c r="O7" s="25" t="s">
        <v>80</v>
      </c>
      <c r="P7" s="25"/>
      <c r="Q7" s="25"/>
    </row>
    <row r="8" ht="31.9" customHeight="1" spans="1:17">
      <c r="A8" s="25" t="s">
        <v>81</v>
      </c>
      <c r="B8" s="25"/>
      <c r="C8" s="26">
        <f>C9</f>
        <v>7471.43</v>
      </c>
      <c r="D8" s="26">
        <v>2813.43</v>
      </c>
      <c r="E8" s="26">
        <v>2813.43</v>
      </c>
      <c r="F8" s="26"/>
      <c r="G8" s="26"/>
      <c r="H8" s="26"/>
      <c r="I8" s="26"/>
      <c r="J8" s="26"/>
      <c r="K8" s="26">
        <v>3220</v>
      </c>
      <c r="L8" s="26"/>
      <c r="M8" s="26"/>
      <c r="N8" s="26"/>
      <c r="O8" s="26"/>
      <c r="P8" s="26"/>
      <c r="Q8" s="26"/>
    </row>
    <row r="9" ht="31.05" customHeight="1" spans="1:17">
      <c r="A9" s="28" t="s">
        <v>11</v>
      </c>
      <c r="B9" s="28"/>
      <c r="C9" s="26">
        <f>C10</f>
        <v>7471.43</v>
      </c>
      <c r="D9" s="26">
        <v>2813.43</v>
      </c>
      <c r="E9" s="26">
        <v>2813.43</v>
      </c>
      <c r="F9" s="26"/>
      <c r="G9" s="26"/>
      <c r="H9" s="26"/>
      <c r="I9" s="26"/>
      <c r="J9" s="26"/>
      <c r="K9" s="26">
        <v>3220</v>
      </c>
      <c r="L9" s="26"/>
      <c r="M9" s="26"/>
      <c r="N9" s="26"/>
      <c r="O9" s="26"/>
      <c r="P9" s="26"/>
      <c r="Q9" s="26"/>
    </row>
    <row r="10" ht="26.7" customHeight="1" spans="1:17">
      <c r="A10" s="29" t="s">
        <v>82</v>
      </c>
      <c r="B10" s="29" t="s">
        <v>83</v>
      </c>
      <c r="C10" s="23">
        <f>D10+K10</f>
        <v>7471.43</v>
      </c>
      <c r="D10" s="23">
        <v>4251.43</v>
      </c>
      <c r="E10" s="23">
        <v>2813.43</v>
      </c>
      <c r="F10" s="23"/>
      <c r="G10" s="23"/>
      <c r="H10" s="23"/>
      <c r="I10" s="23"/>
      <c r="J10" s="23"/>
      <c r="K10" s="23">
        <v>3220</v>
      </c>
      <c r="L10" s="23"/>
      <c r="M10" s="23"/>
      <c r="N10" s="23"/>
      <c r="O10" s="23"/>
      <c r="P10" s="23"/>
      <c r="Q10" s="23"/>
    </row>
  </sheetData>
  <mergeCells count="23">
    <mergeCell ref="A2:Q2"/>
    <mergeCell ref="A3:Q3"/>
    <mergeCell ref="A4:Q4"/>
    <mergeCell ref="A5:B5"/>
    <mergeCell ref="D5:K5"/>
    <mergeCell ref="L5:Q5"/>
    <mergeCell ref="M6:O6"/>
    <mergeCell ref="A8:B8"/>
    <mergeCell ref="A9:B9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P6:P7"/>
    <mergeCell ref="Q6:Q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C8" sqref="C8"/>
    </sheetView>
  </sheetViews>
  <sheetFormatPr defaultColWidth="10" defaultRowHeight="13.5"/>
  <cols>
    <col min="1" max="1" width="10.0416666666667" customWidth="1"/>
    <col min="2" max="2" width="35.15" customWidth="1"/>
    <col min="3" max="3" width="15.5583333333333" customWidth="1"/>
    <col min="4" max="4" width="12.6666666666667" customWidth="1"/>
    <col min="5" max="5" width="12.75" customWidth="1"/>
    <col min="6" max="6" width="11.5333333333333" customWidth="1"/>
    <col min="7" max="7" width="16.2833333333333" customWidth="1"/>
    <col min="8" max="8" width="13.975" customWidth="1"/>
    <col min="9" max="9" width="15.2" customWidth="1"/>
    <col min="10" max="12" width="9.76666666666667" customWidth="1"/>
  </cols>
  <sheetData>
    <row r="1" ht="22.8" customHeight="1" spans="1:9">
      <c r="A1" s="1"/>
      <c r="B1" s="1"/>
      <c r="C1" s="1"/>
      <c r="D1" s="1"/>
      <c r="E1" s="1"/>
      <c r="F1" s="1"/>
      <c r="G1" s="1"/>
      <c r="H1" s="1"/>
      <c r="I1" s="1"/>
    </row>
    <row r="2" ht="35.85" customHeight="1" spans="1:9">
      <c r="A2" s="2" t="s">
        <v>6</v>
      </c>
      <c r="B2" s="2"/>
      <c r="C2" s="2"/>
      <c r="D2" s="2"/>
      <c r="E2" s="2"/>
      <c r="F2" s="2"/>
      <c r="G2" s="2"/>
      <c r="H2" s="2"/>
      <c r="I2" s="2"/>
    </row>
    <row r="3" ht="26.7" customHeight="1" spans="1:9">
      <c r="A3" s="3" t="s">
        <v>11</v>
      </c>
      <c r="B3" s="3"/>
      <c r="C3" s="3"/>
      <c r="D3" s="3"/>
      <c r="E3" s="3"/>
      <c r="F3" s="3"/>
      <c r="G3" s="3"/>
      <c r="H3" s="3"/>
      <c r="I3" s="3"/>
    </row>
    <row r="4" ht="16.35" customHeight="1" spans="1:9">
      <c r="A4" s="4" t="s">
        <v>12</v>
      </c>
      <c r="B4" s="4"/>
      <c r="C4" s="4"/>
      <c r="D4" s="4"/>
      <c r="E4" s="4"/>
      <c r="F4" s="4"/>
      <c r="G4" s="4"/>
      <c r="H4" s="4"/>
      <c r="I4" s="4"/>
    </row>
    <row r="5" ht="23" customHeight="1" spans="1:9">
      <c r="A5" s="5" t="s">
        <v>64</v>
      </c>
      <c r="B5" s="5"/>
      <c r="C5" s="5" t="s">
        <v>65</v>
      </c>
      <c r="D5" s="5" t="s">
        <v>84</v>
      </c>
      <c r="E5" s="5"/>
      <c r="F5" s="5"/>
      <c r="G5" s="5" t="s">
        <v>85</v>
      </c>
      <c r="H5" s="5"/>
      <c r="I5" s="5"/>
    </row>
    <row r="6" ht="25.3" customHeight="1" spans="1:9">
      <c r="A6" s="5" t="s">
        <v>68</v>
      </c>
      <c r="B6" s="5" t="s">
        <v>2</v>
      </c>
      <c r="C6" s="5"/>
      <c r="D6" s="5" t="s">
        <v>69</v>
      </c>
      <c r="E6" s="5" t="s">
        <v>86</v>
      </c>
      <c r="F6" s="5" t="s">
        <v>87</v>
      </c>
      <c r="G6" s="5" t="s">
        <v>69</v>
      </c>
      <c r="H6" s="5" t="s">
        <v>88</v>
      </c>
      <c r="I6" s="5" t="s">
        <v>89</v>
      </c>
    </row>
    <row r="7" ht="22.8" customHeight="1" spans="1:9">
      <c r="A7" s="5" t="s">
        <v>90</v>
      </c>
      <c r="B7" s="5"/>
      <c r="C7" s="12">
        <f>D7+G7</f>
        <v>7471.43</v>
      </c>
      <c r="D7" s="12">
        <v>2808.43</v>
      </c>
      <c r="E7" s="12">
        <v>2719.93</v>
      </c>
      <c r="F7" s="12">
        <v>88.5</v>
      </c>
      <c r="G7" s="12">
        <f>G8</f>
        <v>4663</v>
      </c>
      <c r="H7" s="12">
        <f>H8</f>
        <v>3220</v>
      </c>
      <c r="I7" s="12">
        <f>I8</f>
        <v>1443</v>
      </c>
    </row>
    <row r="8" ht="26.05" customHeight="1" spans="1:9">
      <c r="A8" s="27" t="s">
        <v>91</v>
      </c>
      <c r="B8" s="27"/>
      <c r="C8" s="12">
        <f>D8+G8</f>
        <v>7471.43</v>
      </c>
      <c r="D8" s="12">
        <v>2808.43</v>
      </c>
      <c r="E8" s="12">
        <v>2719.93</v>
      </c>
      <c r="F8" s="12">
        <v>88.5</v>
      </c>
      <c r="G8" s="12">
        <f>G9</f>
        <v>4663</v>
      </c>
      <c r="H8" s="12">
        <f>H9</f>
        <v>3220</v>
      </c>
      <c r="I8" s="12">
        <f>I9</f>
        <v>1443</v>
      </c>
    </row>
    <row r="9" ht="23.25" customHeight="1" spans="1:9">
      <c r="A9" s="17" t="s">
        <v>82</v>
      </c>
      <c r="B9" s="17" t="s">
        <v>92</v>
      </c>
      <c r="C9" s="11">
        <f>D9+G9</f>
        <v>7471.43</v>
      </c>
      <c r="D9" s="11">
        <v>2808.43</v>
      </c>
      <c r="E9" s="11">
        <v>2719.93</v>
      </c>
      <c r="F9" s="11">
        <v>88.5</v>
      </c>
      <c r="G9" s="11">
        <f>I9+H9</f>
        <v>4663</v>
      </c>
      <c r="H9" s="11">
        <v>3220</v>
      </c>
      <c r="I9" s="11">
        <v>1443</v>
      </c>
    </row>
  </sheetData>
  <mergeCells count="9">
    <mergeCell ref="A2:I2"/>
    <mergeCell ref="A3:I3"/>
    <mergeCell ref="A4:I4"/>
    <mergeCell ref="A5:B5"/>
    <mergeCell ref="D5:F5"/>
    <mergeCell ref="G5:I5"/>
    <mergeCell ref="A7:B7"/>
    <mergeCell ref="A8:B8"/>
    <mergeCell ref="C5:C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opLeftCell="A8" workbookViewId="0">
      <selection activeCell="B8" sqref="B8"/>
    </sheetView>
  </sheetViews>
  <sheetFormatPr defaultColWidth="10" defaultRowHeight="13.5" outlineLevelCol="3"/>
  <cols>
    <col min="1" max="1" width="23.2" customWidth="1"/>
    <col min="2" max="2" width="19" customWidth="1"/>
    <col min="3" max="3" width="32.975" customWidth="1"/>
    <col min="4" max="4" width="18.725" customWidth="1"/>
    <col min="5" max="5" width="9.76666666666667" customWidth="1"/>
  </cols>
  <sheetData>
    <row r="1" ht="17.25" customHeight="1" spans="1:4">
      <c r="A1" s="1"/>
      <c r="B1" s="1"/>
      <c r="C1" s="1"/>
      <c r="D1" s="1"/>
    </row>
    <row r="2" ht="60.35" customHeight="1" spans="1:4">
      <c r="A2" s="2" t="s">
        <v>7</v>
      </c>
      <c r="B2" s="2"/>
      <c r="C2" s="2"/>
      <c r="D2" s="2"/>
    </row>
    <row r="3" ht="22.8" customHeight="1" spans="1:4">
      <c r="A3" s="19" t="s">
        <v>11</v>
      </c>
      <c r="B3" s="19"/>
      <c r="C3" s="19"/>
      <c r="D3" s="19"/>
    </row>
    <row r="4" ht="16.35" customHeight="1" spans="1:4">
      <c r="A4" s="20" t="s">
        <v>12</v>
      </c>
      <c r="B4" s="20"/>
      <c r="C4" s="20"/>
      <c r="D4" s="20"/>
    </row>
    <row r="5" ht="19.55" customHeight="1" spans="1:4">
      <c r="A5" s="13" t="s">
        <v>13</v>
      </c>
      <c r="B5" s="13"/>
      <c r="C5" s="13" t="s">
        <v>14</v>
      </c>
      <c r="D5" s="13"/>
    </row>
    <row r="6" ht="19.55" customHeight="1" spans="1:4">
      <c r="A6" s="13" t="s">
        <v>93</v>
      </c>
      <c r="B6" s="13" t="s">
        <v>16</v>
      </c>
      <c r="C6" s="13" t="s">
        <v>93</v>
      </c>
      <c r="D6" s="13" t="s">
        <v>16</v>
      </c>
    </row>
    <row r="7" ht="19.55" customHeight="1" spans="1:4">
      <c r="A7" s="21" t="s">
        <v>94</v>
      </c>
      <c r="B7" s="22">
        <v>4251.43</v>
      </c>
      <c r="C7" s="21" t="s">
        <v>95</v>
      </c>
      <c r="D7" s="22">
        <v>4251.43</v>
      </c>
    </row>
    <row r="8" ht="19.55" customHeight="1" spans="1:4">
      <c r="A8" s="21" t="s">
        <v>96</v>
      </c>
      <c r="B8" s="23">
        <v>4251.43</v>
      </c>
      <c r="C8" s="21" t="s">
        <v>18</v>
      </c>
      <c r="D8" s="23">
        <v>2030.23</v>
      </c>
    </row>
    <row r="9" ht="19.55" customHeight="1" spans="1:4">
      <c r="A9" s="21" t="s">
        <v>97</v>
      </c>
      <c r="B9" s="23"/>
      <c r="C9" s="21" t="s">
        <v>20</v>
      </c>
      <c r="D9" s="23"/>
    </row>
    <row r="10" ht="19.55" customHeight="1" spans="1:4">
      <c r="A10" s="21" t="s">
        <v>98</v>
      </c>
      <c r="B10" s="23"/>
      <c r="C10" s="21" t="s">
        <v>22</v>
      </c>
      <c r="D10" s="23"/>
    </row>
    <row r="11" ht="19.55" customHeight="1" spans="1:4">
      <c r="A11" s="21" t="s">
        <v>99</v>
      </c>
      <c r="B11" s="22"/>
      <c r="C11" s="21" t="s">
        <v>24</v>
      </c>
      <c r="D11" s="23"/>
    </row>
    <row r="12" ht="19.55" customHeight="1" spans="1:4">
      <c r="A12" s="21" t="s">
        <v>96</v>
      </c>
      <c r="B12" s="23"/>
      <c r="C12" s="21" t="s">
        <v>26</v>
      </c>
      <c r="D12" s="23"/>
    </row>
    <row r="13" ht="19.55" customHeight="1" spans="1:4">
      <c r="A13" s="21" t="s">
        <v>97</v>
      </c>
      <c r="B13" s="23"/>
      <c r="C13" s="21" t="s">
        <v>28</v>
      </c>
      <c r="D13" s="23"/>
    </row>
    <row r="14" ht="19.55" customHeight="1" spans="1:4">
      <c r="A14" s="21" t="s">
        <v>98</v>
      </c>
      <c r="B14" s="23"/>
      <c r="C14" s="21" t="s">
        <v>30</v>
      </c>
      <c r="D14" s="23"/>
    </row>
    <row r="15" ht="19.55" customHeight="1" spans="1:4">
      <c r="A15" s="21"/>
      <c r="B15" s="24"/>
      <c r="C15" s="21" t="s">
        <v>31</v>
      </c>
      <c r="D15" s="23">
        <v>473.99</v>
      </c>
    </row>
    <row r="16" ht="19.55" customHeight="1" spans="1:4">
      <c r="A16" s="21"/>
      <c r="B16" s="24"/>
      <c r="C16" s="21" t="s">
        <v>32</v>
      </c>
      <c r="D16" s="23"/>
    </row>
    <row r="17" ht="19.55" customHeight="1" spans="1:4">
      <c r="A17" s="21"/>
      <c r="B17" s="24"/>
      <c r="C17" s="21" t="s">
        <v>33</v>
      </c>
      <c r="D17" s="23">
        <v>129.54</v>
      </c>
    </row>
    <row r="18" ht="19.55" customHeight="1" spans="1:4">
      <c r="A18" s="21"/>
      <c r="B18" s="24"/>
      <c r="C18" s="21" t="s">
        <v>34</v>
      </c>
      <c r="D18" s="23"/>
    </row>
    <row r="19" ht="19.55" customHeight="1" spans="1:4">
      <c r="A19" s="21"/>
      <c r="B19" s="24"/>
      <c r="C19" s="21" t="s">
        <v>35</v>
      </c>
      <c r="D19" s="23"/>
    </row>
    <row r="20" ht="19.55" customHeight="1" spans="1:4">
      <c r="A20" s="21"/>
      <c r="B20" s="21"/>
      <c r="C20" s="21" t="s">
        <v>36</v>
      </c>
      <c r="D20" s="23">
        <v>1368</v>
      </c>
    </row>
    <row r="21" ht="19.55" customHeight="1" spans="1:4">
      <c r="A21" s="21"/>
      <c r="B21" s="21"/>
      <c r="C21" s="21" t="s">
        <v>37</v>
      </c>
      <c r="D21" s="23"/>
    </row>
    <row r="22" ht="19.55" customHeight="1" spans="1:4">
      <c r="A22" s="21"/>
      <c r="B22" s="21"/>
      <c r="C22" s="21" t="s">
        <v>38</v>
      </c>
      <c r="D22" s="23"/>
    </row>
    <row r="23" ht="19.55" customHeight="1" spans="1:4">
      <c r="A23" s="21"/>
      <c r="B23" s="21"/>
      <c r="C23" s="21" t="s">
        <v>39</v>
      </c>
      <c r="D23" s="23"/>
    </row>
    <row r="24" ht="19.55" customHeight="1" spans="1:4">
      <c r="A24" s="21"/>
      <c r="B24" s="21"/>
      <c r="C24" s="21" t="s">
        <v>40</v>
      </c>
      <c r="D24" s="23"/>
    </row>
    <row r="25" ht="19.55" customHeight="1" spans="1:4">
      <c r="A25" s="21"/>
      <c r="B25" s="21"/>
      <c r="C25" s="21" t="s">
        <v>41</v>
      </c>
      <c r="D25" s="23"/>
    </row>
    <row r="26" ht="19.55" customHeight="1" spans="1:4">
      <c r="A26" s="21"/>
      <c r="B26" s="21"/>
      <c r="C26" s="21" t="s">
        <v>42</v>
      </c>
      <c r="D26" s="23"/>
    </row>
    <row r="27" ht="19.55" customHeight="1" spans="1:4">
      <c r="A27" s="21"/>
      <c r="B27" s="21"/>
      <c r="C27" s="21" t="s">
        <v>43</v>
      </c>
      <c r="D27" s="23">
        <v>249.67</v>
      </c>
    </row>
    <row r="28" ht="19.55" customHeight="1" spans="1:4">
      <c r="A28" s="21"/>
      <c r="B28" s="21"/>
      <c r="C28" s="21" t="s">
        <v>44</v>
      </c>
      <c r="D28" s="23"/>
    </row>
    <row r="29" ht="19.55" customHeight="1" spans="1:4">
      <c r="A29" s="21"/>
      <c r="B29" s="21"/>
      <c r="C29" s="21" t="s">
        <v>45</v>
      </c>
      <c r="D29" s="23"/>
    </row>
    <row r="30" ht="19.55" customHeight="1" spans="1:4">
      <c r="A30" s="21"/>
      <c r="B30" s="21"/>
      <c r="C30" s="21" t="s">
        <v>46</v>
      </c>
      <c r="D30" s="23"/>
    </row>
    <row r="31" ht="19.55" customHeight="1" spans="1:4">
      <c r="A31" s="21"/>
      <c r="B31" s="21"/>
      <c r="C31" s="21" t="s">
        <v>47</v>
      </c>
      <c r="D31" s="23"/>
    </row>
    <row r="32" ht="19.55" customHeight="1" spans="1:4">
      <c r="A32" s="21"/>
      <c r="B32" s="21"/>
      <c r="C32" s="21" t="s">
        <v>48</v>
      </c>
      <c r="D32" s="23"/>
    </row>
    <row r="33" ht="19.55" customHeight="1" spans="1:4">
      <c r="A33" s="21"/>
      <c r="B33" s="21"/>
      <c r="C33" s="21" t="s">
        <v>49</v>
      </c>
      <c r="D33" s="23"/>
    </row>
    <row r="34" ht="19.55" customHeight="1" spans="1:4">
      <c r="A34" s="21"/>
      <c r="B34" s="21"/>
      <c r="C34" s="21" t="s">
        <v>50</v>
      </c>
      <c r="D34" s="23"/>
    </row>
    <row r="35" ht="19.55" customHeight="1" spans="1:4">
      <c r="A35" s="21"/>
      <c r="B35" s="21"/>
      <c r="C35" s="21" t="s">
        <v>51</v>
      </c>
      <c r="D35" s="23"/>
    </row>
    <row r="36" ht="19.55" customHeight="1" spans="1:4">
      <c r="A36" s="21"/>
      <c r="B36" s="21"/>
      <c r="C36" s="21" t="s">
        <v>52</v>
      </c>
      <c r="D36" s="23"/>
    </row>
    <row r="37" ht="19.55" customHeight="1" spans="1:4">
      <c r="A37" s="21"/>
      <c r="B37" s="21"/>
      <c r="C37" s="21" t="s">
        <v>53</v>
      </c>
      <c r="D37" s="23"/>
    </row>
    <row r="38" ht="19.55" customHeight="1" spans="1:4">
      <c r="A38" s="21"/>
      <c r="B38" s="21"/>
      <c r="C38" s="21"/>
      <c r="D38" s="21"/>
    </row>
    <row r="39" ht="19.55" customHeight="1" spans="1:4">
      <c r="A39" s="21"/>
      <c r="B39" s="21"/>
      <c r="C39" s="21"/>
      <c r="D39" s="21"/>
    </row>
    <row r="40" ht="19.55" customHeight="1" spans="1:4">
      <c r="A40" s="21"/>
      <c r="B40" s="21"/>
      <c r="C40" s="21" t="s">
        <v>100</v>
      </c>
      <c r="D40" s="23"/>
    </row>
    <row r="41" ht="19.55" customHeight="1" spans="1:4">
      <c r="A41" s="21"/>
      <c r="B41" s="21"/>
      <c r="C41" s="21"/>
      <c r="D41" s="21"/>
    </row>
    <row r="42" ht="19.55" customHeight="1" spans="1:4">
      <c r="A42" s="25" t="s">
        <v>62</v>
      </c>
      <c r="B42" s="22">
        <v>4251.43</v>
      </c>
      <c r="C42" s="25" t="s">
        <v>63</v>
      </c>
      <c r="D42" s="26">
        <v>4251.43</v>
      </c>
    </row>
    <row r="43" ht="16.35" customHeight="1" spans="1:4">
      <c r="A43" s="1"/>
      <c r="B43" s="1"/>
      <c r="C43" s="1"/>
      <c r="D43" s="1"/>
    </row>
  </sheetData>
  <mergeCells count="5">
    <mergeCell ref="A2:D2"/>
    <mergeCell ref="A3:D3"/>
    <mergeCell ref="A4:D4"/>
    <mergeCell ref="A5:B5"/>
    <mergeCell ref="C5:D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abSelected="1" workbookViewId="0">
      <selection activeCell="K24" sqref="K24"/>
    </sheetView>
  </sheetViews>
  <sheetFormatPr defaultColWidth="10" defaultRowHeight="13.5" outlineLevelCol="6"/>
  <cols>
    <col min="1" max="1" width="12.2083333333333" customWidth="1"/>
    <col min="2" max="2" width="18.45" customWidth="1"/>
    <col min="3" max="4" width="12.6666666666667" customWidth="1"/>
    <col min="5" max="5" width="12.625" customWidth="1"/>
    <col min="6" max="6" width="11.6666666666667" customWidth="1"/>
    <col min="7" max="7" width="15.2" customWidth="1"/>
    <col min="8" max="8" width="9.76666666666667" customWidth="1"/>
  </cols>
  <sheetData>
    <row r="1" ht="20.7" customHeight="1" spans="1:7">
      <c r="A1" s="1"/>
      <c r="B1" s="1"/>
      <c r="C1" s="1"/>
      <c r="D1" s="1"/>
      <c r="E1" s="1"/>
      <c r="F1" s="1"/>
      <c r="G1" s="1"/>
    </row>
    <row r="2" ht="48.3" customHeight="1" spans="1:7">
      <c r="A2" s="2" t="s">
        <v>8</v>
      </c>
      <c r="B2" s="2"/>
      <c r="C2" s="2"/>
      <c r="D2" s="2"/>
      <c r="E2" s="2"/>
      <c r="F2" s="2"/>
      <c r="G2" s="2"/>
    </row>
    <row r="3" ht="29.3" customHeight="1" spans="1:7">
      <c r="A3" s="3" t="s">
        <v>11</v>
      </c>
      <c r="B3" s="3"/>
      <c r="C3" s="3"/>
      <c r="D3" s="3"/>
      <c r="E3" s="3"/>
      <c r="F3" s="3"/>
      <c r="G3" s="3"/>
    </row>
    <row r="4" ht="16.35" customHeight="1" spans="1:7">
      <c r="A4" s="4" t="s">
        <v>12</v>
      </c>
      <c r="B4" s="4"/>
      <c r="C4" s="4"/>
      <c r="D4" s="4"/>
      <c r="E4" s="4"/>
      <c r="F4" s="4"/>
      <c r="G4" s="4"/>
    </row>
    <row r="5" ht="27.6" customHeight="1" spans="1:7">
      <c r="A5" s="13" t="s">
        <v>101</v>
      </c>
      <c r="B5" s="13" t="s">
        <v>102</v>
      </c>
      <c r="C5" s="13" t="s">
        <v>69</v>
      </c>
      <c r="D5" s="13" t="s">
        <v>84</v>
      </c>
      <c r="E5" s="13"/>
      <c r="F5" s="13"/>
      <c r="G5" s="13" t="s">
        <v>85</v>
      </c>
    </row>
    <row r="6" ht="31.05" customHeight="1" spans="1:7">
      <c r="A6" s="10"/>
      <c r="B6" s="10"/>
      <c r="C6" s="10"/>
      <c r="D6" s="7" t="s">
        <v>78</v>
      </c>
      <c r="E6" s="7" t="s">
        <v>103</v>
      </c>
      <c r="F6" s="7" t="s">
        <v>87</v>
      </c>
      <c r="G6" s="13"/>
    </row>
    <row r="7" ht="26.45" customHeight="1" spans="1:7">
      <c r="A7" s="8" t="s">
        <v>104</v>
      </c>
      <c r="B7" s="8" t="s">
        <v>105</v>
      </c>
      <c r="C7" s="14">
        <f>D7+G7</f>
        <v>2030.23</v>
      </c>
      <c r="D7" s="9">
        <v>1955.23</v>
      </c>
      <c r="E7" s="9">
        <v>1866.73</v>
      </c>
      <c r="F7" s="9">
        <v>88.5</v>
      </c>
      <c r="G7" s="9">
        <f>G8+G12+G14</f>
        <v>75</v>
      </c>
    </row>
    <row r="8" ht="26.45" customHeight="1" spans="1:7">
      <c r="A8" s="15">
        <v>20103</v>
      </c>
      <c r="B8" s="8" t="s">
        <v>106</v>
      </c>
      <c r="C8" s="14">
        <f t="shared" ref="C8:C15" si="0">D8+G8</f>
        <v>2010.23</v>
      </c>
      <c r="D8" s="9">
        <v>1955.23</v>
      </c>
      <c r="E8" s="9">
        <v>1866.73</v>
      </c>
      <c r="F8" s="9">
        <v>88.5</v>
      </c>
      <c r="G8" s="9">
        <v>55</v>
      </c>
    </row>
    <row r="9" ht="26.45" customHeight="1" spans="1:7">
      <c r="A9" s="7">
        <v>2010301</v>
      </c>
      <c r="B9" s="10" t="s">
        <v>107</v>
      </c>
      <c r="C9" s="14">
        <f t="shared" si="0"/>
        <v>1960.23</v>
      </c>
      <c r="D9" s="11">
        <v>1955.23</v>
      </c>
      <c r="E9" s="11">
        <v>1866.73</v>
      </c>
      <c r="F9" s="11">
        <v>88.5</v>
      </c>
      <c r="G9" s="11">
        <v>5</v>
      </c>
    </row>
    <row r="10" ht="26.45" customHeight="1" spans="1:7">
      <c r="A10" s="7">
        <v>2010308</v>
      </c>
      <c r="B10" s="10" t="s">
        <v>108</v>
      </c>
      <c r="C10" s="14">
        <f t="shared" si="0"/>
        <v>20</v>
      </c>
      <c r="D10" s="11"/>
      <c r="E10" s="11"/>
      <c r="F10" s="11"/>
      <c r="G10" s="11">
        <v>20</v>
      </c>
    </row>
    <row r="11" ht="26.45" customHeight="1" spans="1:7">
      <c r="A11" s="7" t="s">
        <v>109</v>
      </c>
      <c r="B11" s="16" t="s">
        <v>110</v>
      </c>
      <c r="C11" s="14">
        <f t="shared" si="0"/>
        <v>30</v>
      </c>
      <c r="D11" s="11"/>
      <c r="E11" s="11"/>
      <c r="F11" s="11"/>
      <c r="G11" s="11">
        <v>30</v>
      </c>
    </row>
    <row r="12" ht="26.45" customHeight="1" spans="1:7">
      <c r="A12" s="15">
        <v>20106</v>
      </c>
      <c r="B12" s="16" t="s">
        <v>111</v>
      </c>
      <c r="C12" s="14">
        <f t="shared" si="0"/>
        <v>10</v>
      </c>
      <c r="D12" s="11"/>
      <c r="E12" s="11"/>
      <c r="F12" s="11"/>
      <c r="G12" s="11">
        <v>10</v>
      </c>
    </row>
    <row r="13" ht="26.45" customHeight="1" spans="1:7">
      <c r="A13" s="7">
        <v>2010699</v>
      </c>
      <c r="B13" s="16" t="s">
        <v>111</v>
      </c>
      <c r="C13" s="14">
        <f t="shared" si="0"/>
        <v>10</v>
      </c>
      <c r="D13" s="11"/>
      <c r="E13" s="11"/>
      <c r="F13" s="11"/>
      <c r="G13" s="11">
        <v>10</v>
      </c>
    </row>
    <row r="14" ht="26.45" customHeight="1" spans="1:7">
      <c r="A14" s="17">
        <v>20108</v>
      </c>
      <c r="B14" s="16" t="s">
        <v>112</v>
      </c>
      <c r="C14" s="14">
        <f t="shared" si="0"/>
        <v>10</v>
      </c>
      <c r="D14" s="11"/>
      <c r="E14" s="11"/>
      <c r="F14" s="11"/>
      <c r="G14" s="11">
        <v>10</v>
      </c>
    </row>
    <row r="15" ht="26.45" customHeight="1" spans="1:7">
      <c r="A15" s="7">
        <v>2010899</v>
      </c>
      <c r="B15" s="16" t="s">
        <v>112</v>
      </c>
      <c r="C15" s="14">
        <f t="shared" si="0"/>
        <v>10</v>
      </c>
      <c r="D15" s="11"/>
      <c r="E15" s="11"/>
      <c r="F15" s="11"/>
      <c r="G15" s="11">
        <v>10</v>
      </c>
    </row>
    <row r="16" ht="26.45" customHeight="1" spans="1:7">
      <c r="A16" s="8" t="s">
        <v>113</v>
      </c>
      <c r="B16" s="8" t="s">
        <v>114</v>
      </c>
      <c r="C16" s="14">
        <f t="shared" ref="C16:C35" si="1">D16+G16</f>
        <v>473.99</v>
      </c>
      <c r="D16" s="9">
        <v>473.99</v>
      </c>
      <c r="E16" s="9">
        <v>473.99</v>
      </c>
      <c r="F16" s="9"/>
      <c r="G16" s="9"/>
    </row>
    <row r="17" ht="26.45" customHeight="1" spans="1:7">
      <c r="A17" s="8" t="s">
        <v>115</v>
      </c>
      <c r="B17" s="8" t="s">
        <v>116</v>
      </c>
      <c r="C17" s="14">
        <f t="shared" si="1"/>
        <v>0.22</v>
      </c>
      <c r="D17" s="9">
        <v>0.22</v>
      </c>
      <c r="E17" s="9">
        <v>0.22</v>
      </c>
      <c r="F17" s="9"/>
      <c r="G17" s="9"/>
    </row>
    <row r="18" ht="26.45" customHeight="1" spans="1:7">
      <c r="A18" s="10" t="s">
        <v>117</v>
      </c>
      <c r="B18" s="10" t="s">
        <v>118</v>
      </c>
      <c r="C18" s="14">
        <f t="shared" si="1"/>
        <v>0.22</v>
      </c>
      <c r="D18" s="11">
        <v>0.22</v>
      </c>
      <c r="E18" s="11">
        <v>0.22</v>
      </c>
      <c r="F18" s="11"/>
      <c r="G18" s="11"/>
    </row>
    <row r="19" ht="26.45" customHeight="1" spans="1:7">
      <c r="A19" s="8" t="s">
        <v>119</v>
      </c>
      <c r="B19" s="8" t="s">
        <v>120</v>
      </c>
      <c r="C19" s="14">
        <f t="shared" si="1"/>
        <v>473.77</v>
      </c>
      <c r="D19" s="9">
        <v>473.77</v>
      </c>
      <c r="E19" s="9">
        <v>473.77</v>
      </c>
      <c r="F19" s="9"/>
      <c r="G19" s="9"/>
    </row>
    <row r="20" ht="26.45" customHeight="1" spans="1:7">
      <c r="A20" s="10" t="s">
        <v>121</v>
      </c>
      <c r="B20" s="10" t="s">
        <v>122</v>
      </c>
      <c r="C20" s="14">
        <f t="shared" si="1"/>
        <v>179.97</v>
      </c>
      <c r="D20" s="11">
        <v>179.97</v>
      </c>
      <c r="E20" s="11">
        <v>179.97</v>
      </c>
      <c r="F20" s="11"/>
      <c r="G20" s="11"/>
    </row>
    <row r="21" ht="26.45" customHeight="1" spans="1:7">
      <c r="A21" s="10" t="s">
        <v>123</v>
      </c>
      <c r="B21" s="10" t="s">
        <v>124</v>
      </c>
      <c r="C21" s="14">
        <f t="shared" si="1"/>
        <v>229.45</v>
      </c>
      <c r="D21" s="11">
        <v>229.45</v>
      </c>
      <c r="E21" s="11">
        <v>229.45</v>
      </c>
      <c r="F21" s="11"/>
      <c r="G21" s="11"/>
    </row>
    <row r="22" ht="26.45" customHeight="1" spans="1:7">
      <c r="A22" s="10" t="s">
        <v>125</v>
      </c>
      <c r="B22" s="10" t="s">
        <v>126</v>
      </c>
      <c r="C22" s="14">
        <f t="shared" si="1"/>
        <v>64.35</v>
      </c>
      <c r="D22" s="11">
        <v>64.35</v>
      </c>
      <c r="E22" s="11">
        <v>64.35</v>
      </c>
      <c r="F22" s="11"/>
      <c r="G22" s="11"/>
    </row>
    <row r="23" ht="26.45" customHeight="1" spans="1:7">
      <c r="A23" s="8" t="s">
        <v>127</v>
      </c>
      <c r="B23" s="8" t="s">
        <v>128</v>
      </c>
      <c r="C23" s="14">
        <f t="shared" si="1"/>
        <v>129.54</v>
      </c>
      <c r="D23" s="9">
        <v>129.54</v>
      </c>
      <c r="E23" s="9">
        <v>129.54</v>
      </c>
      <c r="F23" s="9"/>
      <c r="G23" s="11"/>
    </row>
    <row r="24" ht="26.45" customHeight="1" spans="1:7">
      <c r="A24" s="8" t="s">
        <v>129</v>
      </c>
      <c r="B24" s="8" t="s">
        <v>130</v>
      </c>
      <c r="C24" s="14">
        <f t="shared" si="1"/>
        <v>129.54</v>
      </c>
      <c r="D24" s="9">
        <v>129.54</v>
      </c>
      <c r="E24" s="9">
        <v>129.54</v>
      </c>
      <c r="F24" s="9"/>
      <c r="G24" s="11"/>
    </row>
    <row r="25" ht="26.45" customHeight="1" spans="1:7">
      <c r="A25" s="10" t="s">
        <v>131</v>
      </c>
      <c r="B25" s="10" t="s">
        <v>132</v>
      </c>
      <c r="C25" s="14">
        <f t="shared" si="1"/>
        <v>99.48</v>
      </c>
      <c r="D25" s="11">
        <v>99.48</v>
      </c>
      <c r="E25" s="11">
        <v>99.48</v>
      </c>
      <c r="F25" s="11"/>
      <c r="G25" s="11"/>
    </row>
    <row r="26" ht="26.45" customHeight="1" spans="1:7">
      <c r="A26" s="10" t="s">
        <v>133</v>
      </c>
      <c r="B26" s="10" t="s">
        <v>134</v>
      </c>
      <c r="C26" s="14">
        <f t="shared" si="1"/>
        <v>20.41</v>
      </c>
      <c r="D26" s="11">
        <v>20.41</v>
      </c>
      <c r="E26" s="11">
        <v>20.41</v>
      </c>
      <c r="F26" s="11"/>
      <c r="G26" s="11"/>
    </row>
    <row r="27" ht="26.45" customHeight="1" spans="1:7">
      <c r="A27" s="10" t="s">
        <v>135</v>
      </c>
      <c r="B27" s="10" t="s">
        <v>136</v>
      </c>
      <c r="C27" s="14">
        <f t="shared" si="1"/>
        <v>9.65</v>
      </c>
      <c r="D27" s="11">
        <v>9.65</v>
      </c>
      <c r="E27" s="11">
        <v>9.65</v>
      </c>
      <c r="F27" s="11"/>
      <c r="G27" s="11"/>
    </row>
    <row r="28" ht="26.45" customHeight="1" spans="1:7">
      <c r="A28" s="15">
        <v>213</v>
      </c>
      <c r="B28" s="10" t="s">
        <v>137</v>
      </c>
      <c r="C28" s="14">
        <f t="shared" si="1"/>
        <v>1368</v>
      </c>
      <c r="D28" s="11"/>
      <c r="E28" s="11"/>
      <c r="F28" s="11"/>
      <c r="G28" s="11">
        <f>G29+G31</f>
        <v>1368</v>
      </c>
    </row>
    <row r="29" ht="26.45" customHeight="1" spans="1:7">
      <c r="A29" s="15">
        <v>21303</v>
      </c>
      <c r="B29" s="10" t="s">
        <v>138</v>
      </c>
      <c r="C29" s="14">
        <f t="shared" si="1"/>
        <v>400</v>
      </c>
      <c r="D29" s="11"/>
      <c r="E29" s="11"/>
      <c r="F29" s="11"/>
      <c r="G29" s="11">
        <v>400</v>
      </c>
    </row>
    <row r="30" ht="26.45" customHeight="1" spans="1:7">
      <c r="A30" s="16" t="s">
        <v>139</v>
      </c>
      <c r="B30" s="16" t="s">
        <v>140</v>
      </c>
      <c r="C30" s="14">
        <f t="shared" si="1"/>
        <v>400</v>
      </c>
      <c r="D30" s="11"/>
      <c r="E30" s="11"/>
      <c r="F30" s="11"/>
      <c r="G30" s="11">
        <v>400</v>
      </c>
    </row>
    <row r="31" ht="26.45" customHeight="1" spans="1:7">
      <c r="A31" s="16" t="s">
        <v>141</v>
      </c>
      <c r="B31" s="16" t="s">
        <v>142</v>
      </c>
      <c r="C31" s="14">
        <f t="shared" si="1"/>
        <v>968</v>
      </c>
      <c r="D31" s="11"/>
      <c r="E31" s="11"/>
      <c r="F31" s="11"/>
      <c r="G31" s="11">
        <v>968</v>
      </c>
    </row>
    <row r="32" ht="26.45" customHeight="1" spans="1:7">
      <c r="A32" s="16" t="s">
        <v>143</v>
      </c>
      <c r="B32" s="16" t="s">
        <v>144</v>
      </c>
      <c r="C32" s="14">
        <f t="shared" si="1"/>
        <v>968</v>
      </c>
      <c r="D32" s="11"/>
      <c r="E32" s="11"/>
      <c r="F32" s="11"/>
      <c r="G32" s="11">
        <v>968</v>
      </c>
    </row>
    <row r="33" ht="26.45" customHeight="1" spans="1:7">
      <c r="A33" s="8" t="s">
        <v>145</v>
      </c>
      <c r="B33" s="8" t="s">
        <v>146</v>
      </c>
      <c r="C33" s="14">
        <f t="shared" si="1"/>
        <v>249.67</v>
      </c>
      <c r="D33" s="9">
        <v>249.67</v>
      </c>
      <c r="E33" s="9">
        <v>249.67</v>
      </c>
      <c r="F33" s="9"/>
      <c r="G33" s="11"/>
    </row>
    <row r="34" ht="26.45" customHeight="1" spans="1:7">
      <c r="A34" s="8" t="s">
        <v>147</v>
      </c>
      <c r="B34" s="8" t="s">
        <v>148</v>
      </c>
      <c r="C34" s="14">
        <f t="shared" si="1"/>
        <v>249.67</v>
      </c>
      <c r="D34" s="9">
        <v>249.67</v>
      </c>
      <c r="E34" s="9">
        <v>249.67</v>
      </c>
      <c r="F34" s="9"/>
      <c r="G34" s="11"/>
    </row>
    <row r="35" ht="26.45" customHeight="1" spans="1:7">
      <c r="A35" s="10" t="s">
        <v>149</v>
      </c>
      <c r="B35" s="10" t="s">
        <v>150</v>
      </c>
      <c r="C35" s="14">
        <f t="shared" si="1"/>
        <v>249.67</v>
      </c>
      <c r="D35" s="11">
        <v>249.67</v>
      </c>
      <c r="E35" s="11">
        <v>249.67</v>
      </c>
      <c r="F35" s="11"/>
      <c r="G35" s="11"/>
    </row>
    <row r="36" ht="40.5" customHeight="1" spans="1:7">
      <c r="A36" s="13" t="s">
        <v>151</v>
      </c>
      <c r="B36" s="13"/>
      <c r="C36" s="18">
        <f>C33+C28+C23+C16+C7</f>
        <v>4251.43</v>
      </c>
      <c r="D36" s="18">
        <v>2808.43</v>
      </c>
      <c r="E36" s="18">
        <v>2719.93</v>
      </c>
      <c r="F36" s="18">
        <v>88.5</v>
      </c>
      <c r="G36" s="18">
        <f>G7+G16+G23+G28+G33</f>
        <v>1443</v>
      </c>
    </row>
  </sheetData>
  <mergeCells count="6">
    <mergeCell ref="A2:G2"/>
    <mergeCell ref="A3:G3"/>
    <mergeCell ref="A4:G4"/>
    <mergeCell ref="D5:F5"/>
    <mergeCell ref="A36:B36"/>
    <mergeCell ref="G5:G6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workbookViewId="0">
      <selection activeCell="C23" sqref="C23"/>
    </sheetView>
  </sheetViews>
  <sheetFormatPr defaultColWidth="10" defaultRowHeight="13.5" outlineLevelCol="4"/>
  <cols>
    <col min="1" max="1" width="15.3333333333333" customWidth="1"/>
    <col min="2" max="2" width="24.9666666666667" customWidth="1"/>
    <col min="3" max="3" width="15.875" customWidth="1"/>
    <col min="4" max="4" width="16.5583333333333" customWidth="1"/>
    <col min="5" max="5" width="18.05" customWidth="1"/>
    <col min="6" max="6" width="9.76666666666667" customWidth="1"/>
  </cols>
  <sheetData>
    <row r="1" ht="18.95" customHeight="1" spans="1:5">
      <c r="A1" s="1"/>
      <c r="B1" s="1"/>
      <c r="C1" s="1"/>
      <c r="D1" s="1"/>
      <c r="E1" s="1"/>
    </row>
    <row r="2" ht="40.5" customHeight="1" spans="1:5">
      <c r="A2" s="2" t="s">
        <v>9</v>
      </c>
      <c r="B2" s="2"/>
      <c r="C2" s="2"/>
      <c r="D2" s="2"/>
      <c r="E2" s="2"/>
    </row>
    <row r="3" ht="29.3" customHeight="1" spans="1:5">
      <c r="A3" s="3" t="s">
        <v>11</v>
      </c>
      <c r="B3" s="3"/>
      <c r="C3" s="3"/>
      <c r="D3" s="3"/>
      <c r="E3" s="3"/>
    </row>
    <row r="4" ht="16.35" customHeight="1" spans="1:5">
      <c r="A4" s="4" t="s">
        <v>12</v>
      </c>
      <c r="B4" s="4"/>
      <c r="C4" s="4"/>
      <c r="D4" s="4"/>
      <c r="E4" s="4"/>
    </row>
    <row r="5" ht="38.8" customHeight="1" spans="1:5">
      <c r="A5" s="5" t="s">
        <v>152</v>
      </c>
      <c r="B5" s="5"/>
      <c r="C5" s="5" t="s">
        <v>153</v>
      </c>
      <c r="D5" s="5"/>
      <c r="E5" s="5"/>
    </row>
    <row r="6" ht="22.8" customHeight="1" spans="1:5">
      <c r="A6" s="7" t="s">
        <v>101</v>
      </c>
      <c r="B6" s="7" t="s">
        <v>102</v>
      </c>
      <c r="C6" s="7" t="s">
        <v>69</v>
      </c>
      <c r="D6" s="7" t="s">
        <v>103</v>
      </c>
      <c r="E6" s="7" t="s">
        <v>87</v>
      </c>
    </row>
    <row r="7" ht="26.45" customHeight="1" spans="1:5">
      <c r="A7" s="8" t="s">
        <v>154</v>
      </c>
      <c r="B7" s="8" t="s">
        <v>155</v>
      </c>
      <c r="C7" s="9">
        <v>2539.96</v>
      </c>
      <c r="D7" s="9">
        <v>2539.96</v>
      </c>
      <c r="E7" s="9"/>
    </row>
    <row r="8" ht="26.45" customHeight="1" spans="1:5">
      <c r="A8" s="10" t="s">
        <v>156</v>
      </c>
      <c r="B8" s="10" t="s">
        <v>157</v>
      </c>
      <c r="C8" s="11">
        <v>110.5</v>
      </c>
      <c r="D8" s="11">
        <v>110.5</v>
      </c>
      <c r="E8" s="11"/>
    </row>
    <row r="9" ht="26.45" customHeight="1" spans="1:5">
      <c r="A9" s="10" t="s">
        <v>158</v>
      </c>
      <c r="B9" s="10" t="s">
        <v>159</v>
      </c>
      <c r="C9" s="11">
        <v>425.89</v>
      </c>
      <c r="D9" s="11">
        <v>425.89</v>
      </c>
      <c r="E9" s="11"/>
    </row>
    <row r="10" ht="26.45" customHeight="1" spans="1:5">
      <c r="A10" s="10" t="s">
        <v>160</v>
      </c>
      <c r="B10" s="10" t="s">
        <v>161</v>
      </c>
      <c r="C10" s="11">
        <v>379.4</v>
      </c>
      <c r="D10" s="11">
        <v>379.4</v>
      </c>
      <c r="E10" s="11"/>
    </row>
    <row r="11" ht="26.45" customHeight="1" spans="1:5">
      <c r="A11" s="10" t="s">
        <v>162</v>
      </c>
      <c r="B11" s="10" t="s">
        <v>163</v>
      </c>
      <c r="C11" s="11">
        <v>950.94</v>
      </c>
      <c r="D11" s="11">
        <v>950.94</v>
      </c>
      <c r="E11" s="11"/>
    </row>
    <row r="12" ht="26.45" customHeight="1" spans="1:5">
      <c r="A12" s="10" t="s">
        <v>164</v>
      </c>
      <c r="B12" s="10" t="s">
        <v>165</v>
      </c>
      <c r="C12" s="11">
        <v>9.87</v>
      </c>
      <c r="D12" s="11">
        <v>9.87</v>
      </c>
      <c r="E12" s="11"/>
    </row>
    <row r="13" ht="26.45" customHeight="1" spans="1:5">
      <c r="A13" s="10" t="s">
        <v>166</v>
      </c>
      <c r="B13" s="10" t="s">
        <v>167</v>
      </c>
      <c r="C13" s="11">
        <v>229.45</v>
      </c>
      <c r="D13" s="11">
        <v>229.45</v>
      </c>
      <c r="E13" s="11"/>
    </row>
    <row r="14" ht="26.45" customHeight="1" spans="1:5">
      <c r="A14" s="10" t="s">
        <v>168</v>
      </c>
      <c r="B14" s="10" t="s">
        <v>169</v>
      </c>
      <c r="C14" s="11">
        <v>64.35</v>
      </c>
      <c r="D14" s="11">
        <v>64.35</v>
      </c>
      <c r="E14" s="11"/>
    </row>
    <row r="15" ht="26.45" customHeight="1" spans="1:5">
      <c r="A15" s="10" t="s">
        <v>170</v>
      </c>
      <c r="B15" s="10" t="s">
        <v>171</v>
      </c>
      <c r="C15" s="11">
        <v>35.12</v>
      </c>
      <c r="D15" s="11">
        <v>35.12</v>
      </c>
      <c r="E15" s="11"/>
    </row>
    <row r="16" ht="26.45" customHeight="1" spans="1:5">
      <c r="A16" s="10" t="s">
        <v>172</v>
      </c>
      <c r="B16" s="10" t="s">
        <v>173</v>
      </c>
      <c r="C16" s="11">
        <v>64.36</v>
      </c>
      <c r="D16" s="11">
        <v>64.36</v>
      </c>
      <c r="E16" s="11"/>
    </row>
    <row r="17" ht="26.45" customHeight="1" spans="1:5">
      <c r="A17" s="10" t="s">
        <v>174</v>
      </c>
      <c r="B17" s="10" t="s">
        <v>175</v>
      </c>
      <c r="C17" s="11">
        <v>20.41</v>
      </c>
      <c r="D17" s="11">
        <v>20.41</v>
      </c>
      <c r="E17" s="11"/>
    </row>
    <row r="18" ht="26.45" customHeight="1" spans="1:5">
      <c r="A18" s="10" t="s">
        <v>176</v>
      </c>
      <c r="B18" s="10" t="s">
        <v>177</v>
      </c>
      <c r="C18" s="11">
        <v>249.67</v>
      </c>
      <c r="D18" s="11">
        <v>249.67</v>
      </c>
      <c r="E18" s="11"/>
    </row>
    <row r="19" ht="26.45" customHeight="1" spans="1:5">
      <c r="A19" s="8" t="s">
        <v>178</v>
      </c>
      <c r="B19" s="8" t="s">
        <v>179</v>
      </c>
      <c r="C19" s="9">
        <v>179.97</v>
      </c>
      <c r="D19" s="9">
        <v>179.97</v>
      </c>
      <c r="E19" s="9"/>
    </row>
    <row r="20" ht="26.45" customHeight="1" spans="1:5">
      <c r="A20" s="10" t="s">
        <v>180</v>
      </c>
      <c r="B20" s="10" t="s">
        <v>181</v>
      </c>
      <c r="C20" s="11">
        <v>152.56</v>
      </c>
      <c r="D20" s="11">
        <v>152.56</v>
      </c>
      <c r="E20" s="11"/>
    </row>
    <row r="21" ht="26.45" customHeight="1" spans="1:5">
      <c r="A21" s="10" t="s">
        <v>182</v>
      </c>
      <c r="B21" s="10" t="s">
        <v>183</v>
      </c>
      <c r="C21" s="11">
        <v>16.61</v>
      </c>
      <c r="D21" s="11">
        <v>16.61</v>
      </c>
      <c r="E21" s="11"/>
    </row>
    <row r="22" ht="26.45" customHeight="1" spans="1:5">
      <c r="A22" s="10" t="s">
        <v>184</v>
      </c>
      <c r="B22" s="10" t="s">
        <v>185</v>
      </c>
      <c r="C22" s="11">
        <v>10.8</v>
      </c>
      <c r="D22" s="11">
        <v>10.8</v>
      </c>
      <c r="E22" s="11"/>
    </row>
    <row r="23" ht="26.45" customHeight="1" spans="1:5">
      <c r="A23" s="8" t="s">
        <v>186</v>
      </c>
      <c r="B23" s="8" t="s">
        <v>187</v>
      </c>
      <c r="C23" s="9">
        <v>88.5</v>
      </c>
      <c r="D23" s="9"/>
      <c r="E23" s="9">
        <v>88.5</v>
      </c>
    </row>
    <row r="24" ht="26.45" customHeight="1" spans="1:5">
      <c r="A24" s="10" t="s">
        <v>188</v>
      </c>
      <c r="B24" s="10" t="s">
        <v>189</v>
      </c>
      <c r="C24" s="11">
        <v>88.5</v>
      </c>
      <c r="D24" s="11"/>
      <c r="E24" s="11">
        <v>88.5</v>
      </c>
    </row>
    <row r="25" ht="22.8" customHeight="1" spans="1:5">
      <c r="A25" s="5" t="s">
        <v>190</v>
      </c>
      <c r="B25" s="5"/>
      <c r="C25" s="12">
        <f>C7+C19+C23</f>
        <v>2808.43</v>
      </c>
      <c r="D25" s="12">
        <f>D7+D19+D23</f>
        <v>2719.93</v>
      </c>
      <c r="E25" s="12">
        <f>E7+E19+E23</f>
        <v>88.5</v>
      </c>
    </row>
  </sheetData>
  <mergeCells count="6">
    <mergeCell ref="A2:E2"/>
    <mergeCell ref="A3:E3"/>
    <mergeCell ref="A4:E4"/>
    <mergeCell ref="A5:B5"/>
    <mergeCell ref="C5:E5"/>
    <mergeCell ref="A25:B25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H8" sqref="H8"/>
    </sheetView>
  </sheetViews>
  <sheetFormatPr defaultColWidth="10" defaultRowHeight="13.5" outlineLevelCol="7"/>
  <cols>
    <col min="1" max="1" width="12.35" customWidth="1"/>
    <col min="2" max="2" width="30.2583333333333" customWidth="1"/>
    <col min="3" max="4" width="15.3333333333333" customWidth="1"/>
    <col min="5" max="5" width="13.4833333333333" customWidth="1"/>
    <col min="6" max="6" width="16.2833333333333" customWidth="1"/>
    <col min="7" max="7" width="15.4666666666667" customWidth="1"/>
    <col min="8" max="8" width="13.4833333333333" customWidth="1"/>
    <col min="9" max="9" width="9.76666666666667" customWidth="1"/>
  </cols>
  <sheetData>
    <row r="1" ht="19.8" customHeight="1" spans="1:8">
      <c r="A1" s="1"/>
      <c r="C1" s="1"/>
      <c r="D1" s="1"/>
      <c r="E1" s="1"/>
      <c r="F1" s="1"/>
      <c r="G1" s="1"/>
      <c r="H1" s="1"/>
    </row>
    <row r="2" ht="38.8" customHeight="1" spans="1:8">
      <c r="A2" s="2" t="s">
        <v>191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11</v>
      </c>
      <c r="B3" s="3"/>
      <c r="C3" s="3"/>
      <c r="D3" s="3"/>
      <c r="E3" s="3"/>
      <c r="F3" s="3"/>
      <c r="G3" s="3"/>
      <c r="H3" s="3"/>
    </row>
    <row r="4" ht="15.5" customHeight="1" spans="3:8">
      <c r="C4" s="4" t="s">
        <v>12</v>
      </c>
      <c r="D4" s="4"/>
      <c r="E4" s="4"/>
      <c r="F4" s="4"/>
      <c r="G4" s="4"/>
      <c r="H4" s="4"/>
    </row>
    <row r="5" ht="31.9" customHeight="1" spans="1:8">
      <c r="A5" s="5" t="s">
        <v>64</v>
      </c>
      <c r="B5" s="5"/>
      <c r="C5" s="5" t="s">
        <v>192</v>
      </c>
      <c r="D5" s="5"/>
      <c r="E5" s="5"/>
      <c r="F5" s="5"/>
      <c r="G5" s="5"/>
      <c r="H5" s="5"/>
    </row>
    <row r="6" ht="30.15" customHeight="1" spans="1:8">
      <c r="A6" s="5" t="s">
        <v>193</v>
      </c>
      <c r="B6" s="5" t="s">
        <v>194</v>
      </c>
      <c r="C6" s="5" t="s">
        <v>195</v>
      </c>
      <c r="D6" s="5" t="s">
        <v>196</v>
      </c>
      <c r="E6" s="5" t="s">
        <v>197</v>
      </c>
      <c r="F6" s="5"/>
      <c r="G6" s="5"/>
      <c r="H6" s="5" t="s">
        <v>198</v>
      </c>
    </row>
    <row r="7" ht="30.15" customHeight="1" spans="1:8">
      <c r="A7" s="5"/>
      <c r="B7" s="5"/>
      <c r="C7" s="5"/>
      <c r="D7" s="5"/>
      <c r="E7" s="5" t="s">
        <v>78</v>
      </c>
      <c r="F7" s="5" t="s">
        <v>199</v>
      </c>
      <c r="G7" s="5" t="s">
        <v>200</v>
      </c>
      <c r="H7" s="5"/>
    </row>
    <row r="8" ht="26.05" customHeight="1" spans="1:8">
      <c r="A8" s="5" t="s">
        <v>81</v>
      </c>
      <c r="B8" s="5"/>
      <c r="C8" s="6">
        <f>D8+E8+H8</f>
        <v>18.38</v>
      </c>
      <c r="D8" s="6"/>
      <c r="E8" s="6">
        <f>G8</f>
        <v>10</v>
      </c>
      <c r="F8" s="6"/>
      <c r="G8" s="6">
        <v>10</v>
      </c>
      <c r="H8" s="6">
        <v>8.38</v>
      </c>
    </row>
    <row r="9" ht="16.35" customHeight="1"/>
  </sheetData>
  <mergeCells count="12">
    <mergeCell ref="A2:H2"/>
    <mergeCell ref="A3:H3"/>
    <mergeCell ref="C4:H4"/>
    <mergeCell ref="A5:B5"/>
    <mergeCell ref="C5:H5"/>
    <mergeCell ref="E6:G6"/>
    <mergeCell ref="A8:B8"/>
    <mergeCell ref="A6:A7"/>
    <mergeCell ref="B6:B7"/>
    <mergeCell ref="C6:C7"/>
    <mergeCell ref="D6:D7"/>
    <mergeCell ref="H6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目录</vt:lpstr>
      <vt:lpstr>收支总表</vt:lpstr>
      <vt:lpstr>收入总表</vt:lpstr>
      <vt:lpstr>支出总表</vt:lpstr>
      <vt:lpstr>财拨总表</vt:lpstr>
      <vt:lpstr>一般预算支出功能分类</vt:lpstr>
      <vt:lpstr>一般公共预算基本支出经济分类</vt:lpstr>
      <vt:lpstr>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2023-01-30T13:50:00Z</dcterms:created>
  <dcterms:modified xsi:type="dcterms:W3CDTF">2023-05-26T03:17:57Z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B558794844A841C4BE6D1898376D1047</vt:lpwstr>
  </property>
  <property fmtid="{D5CDD505-2E9C-101B-9397-08002B2CF9AE}" pid="3" name="KSOProductBuildVer">
    <vt:lpwstr>2052-11.1.0.12313</vt:lpwstr>
  </property>
</Properties>
</file>