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<sst xmlns="http://schemas.openxmlformats.org/spreadsheetml/2006/main" count="18" uniqueCount="18">
  <si>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2024年1月-2月临时救助发放审批表（0560）</t>
  </si>
  <si>
    <t>单位：望城区民政局                                              时间：2024.2</t>
  </si>
  <si>
    <t>序号</t>
  </si>
  <si>
    <t>街镇</t>
  </si>
  <si>
    <t>救助户数</t>
  </si>
  <si>
    <t>救助金额（元）</t>
  </si>
  <si>
    <t>备注</t>
  </si>
  <si>
    <t>大泽湖街道</t>
  </si>
  <si>
    <t>桥驿镇</t>
  </si>
  <si>
    <t>乌山街道</t>
  </si>
  <si>
    <t>乔口镇</t>
  </si>
  <si>
    <t>靖港镇</t>
  </si>
  <si>
    <t>白沙洲街道</t>
  </si>
  <si>
    <t>丁字湾街道</t>
  </si>
  <si>
    <t>月亮岛街道</t>
  </si>
  <si>
    <t>高塘岭街道</t>
  </si>
  <si>
    <t>铜官街道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</si>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</sst>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22"/>
      <color theme="1"/>
      <name val="方正小标宋简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G4" sqref="G4"/>
    </sheetView>
  </sheetViews>
  <sheetFormatPr defaultColWidth="9" defaultRowHeight="13.5" outlineLevelCol="4"/>
  <cols>
    <col min="1" max="1" width="9" style="2"/>
    <col min="2" max="2" width="25" customWidth="1"/>
    <col min="3" max="3" width="19.75" customWidth="1"/>
    <col min="4" max="4" width="18.375" customWidth="1"/>
    <col min="5" max="5" width="17.125" style="3" customWidth="1"/>
  </cols>
  <sheetData>
    <row r="1" ht="51" customHeight="1" spans="1:5">
      <c r="A1" s="4" t="s">
        <v>0</v>
      </c>
      <c r="B1" s="5"/>
      <c r="C1" s="5"/>
      <c r="D1" s="5"/>
      <c r="E1" s="6"/>
    </row>
    <row r="2" ht="38" customHeight="1" spans="1:5">
      <c r="A2" s="7" t="s">
        <v>1</v>
      </c>
      <c r="B2" s="8"/>
      <c r="C2" s="8"/>
      <c r="D2" s="8"/>
      <c r="E2" s="9"/>
    </row>
    <row r="3" ht="41" customHeight="1" spans="1: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</row>
    <row r="4" customFormat="1" ht="41" customHeight="1" spans="1:5">
      <c r="A4" s="10">
        <v>1</v>
      </c>
      <c r="B4" s="10" t="s">
        <v>7</v>
      </c>
      <c r="C4" s="10">
        <v>1</v>
      </c>
      <c r="D4" s="10">
        <v>1000</v>
      </c>
      <c r="E4" s="10"/>
    </row>
    <row r="5" s="1" customFormat="1" ht="46" customHeight="1" spans="1:5">
      <c r="A5" s="10">
        <v>2</v>
      </c>
      <c r="B5" s="10" t="s">
        <v>8</v>
      </c>
      <c r="C5" s="10">
        <f>41+9</f>
        <v>50</v>
      </c>
      <c r="D5" s="10">
        <f>75850+40830</f>
        <v>116680</v>
      </c>
      <c r="E5" s="10"/>
    </row>
    <row r="6" ht="46" customHeight="1" spans="1:5">
      <c r="A6" s="10">
        <v>3</v>
      </c>
      <c r="B6" s="10" t="s">
        <v>9</v>
      </c>
      <c r="C6" s="10">
        <v>13</v>
      </c>
      <c r="D6" s="10">
        <f>29000+5600+4000</f>
        <v>38600</v>
      </c>
      <c r="E6" s="10"/>
    </row>
    <row r="7" customFormat="1" ht="46" customHeight="1" spans="1:5">
      <c r="A7" s="10">
        <v>4</v>
      </c>
      <c r="B7" s="10" t="s">
        <v>10</v>
      </c>
      <c r="C7" s="10">
        <f>45+1</f>
        <v>46</v>
      </c>
      <c r="D7" s="10">
        <f>45500+4500</f>
        <v>50000</v>
      </c>
      <c r="E7" s="10"/>
    </row>
    <row r="8" s="1" customFormat="1" ht="46" customHeight="1" spans="1:5">
      <c r="A8" s="10">
        <v>5</v>
      </c>
      <c r="B8" s="10" t="s">
        <v>11</v>
      </c>
      <c r="C8" s="10">
        <v>46</v>
      </c>
      <c r="D8" s="10">
        <v>74550</v>
      </c>
      <c r="E8" s="10"/>
    </row>
    <row r="9" s="1" customFormat="1" ht="46" customHeight="1" spans="1:5">
      <c r="A9" s="10">
        <v>6</v>
      </c>
      <c r="B9" s="10" t="s">
        <v>12</v>
      </c>
      <c r="C9" s="10">
        <v>6</v>
      </c>
      <c r="D9" s="10">
        <f>8250+9470</f>
        <v>17720</v>
      </c>
      <c r="E9" s="10"/>
    </row>
    <row r="10" s="1" customFormat="1" ht="46" customHeight="1" spans="1:5">
      <c r="A10" s="10">
        <v>7</v>
      </c>
      <c r="B10" s="10" t="s">
        <v>13</v>
      </c>
      <c r="C10" s="10">
        <f>13+1</f>
        <v>14</v>
      </c>
      <c r="D10" s="10">
        <f>23000+4500</f>
        <v>27500</v>
      </c>
      <c r="E10" s="10"/>
    </row>
    <row r="11" s="1" customFormat="1" ht="46" customHeight="1" spans="1:5">
      <c r="A11" s="10">
        <v>8</v>
      </c>
      <c r="B11" s="10" t="s">
        <v>14</v>
      </c>
      <c r="C11" s="10">
        <v>1</v>
      </c>
      <c r="D11" s="10">
        <v>1500</v>
      </c>
      <c r="E11" s="10"/>
    </row>
    <row r="12" s="1" customFormat="1" ht="46" customHeight="1" spans="1:5">
      <c r="A12" s="10">
        <v>9</v>
      </c>
      <c r="B12" s="10" t="s">
        <v>15</v>
      </c>
      <c r="C12" s="10">
        <v>35</v>
      </c>
      <c r="D12" s="10">
        <f>68700+20540</f>
        <v>89240</v>
      </c>
      <c r="E12" s="10"/>
    </row>
    <row r="13" s="1" customFormat="1" ht="46" customHeight="1" spans="1:5">
      <c r="A13" s="10">
        <v>10</v>
      </c>
      <c r="B13" s="10" t="s">
        <v>16</v>
      </c>
      <c r="C13" s="10">
        <v>44</v>
      </c>
      <c r="D13" s="10">
        <f>74240+4500</f>
        <v>78740</v>
      </c>
      <c r="E13" s="10"/>
    </row>
    <row r="14" s="1" customFormat="1" ht="46" customHeight="1" spans="1:5">
      <c r="A14" s="11" t="s">
        <v>17</v>
      </c>
      <c r="B14" s="12"/>
      <c r="C14" s="10">
        <v>310</v>
      </c>
      <c r="D14" s="10">
        <f>SUM(D4:D13)</f>
        <v>495530</v>
      </c>
      <c r="E14" s="10"/>
    </row>
  </sheetData>
  <mergeCells count="3">
    <mergeCell ref="A1:E1"/>
    <mergeCell ref="A2:E2"/>
    <mergeCell ref="A14:B1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2022-05-13T02:09:00Z</dcterms:created>
  <dcterms:modified xsi:type="dcterms:W3CDTF">2024-03-14T07:04:03Z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352EF9254B064278AE02FCF950E442C3</vt:lpwstr>
  </property>
  <property fmtid="{D5CDD505-2E9C-101B-9397-08002B2CF9AE}" pid="3" name="KSOProductBuildVer">
    <vt:lpwstr>2052-12.1.0.16388</vt:lpwstr>
  </property>
</Properties>
</file>